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500" activeTab="0"/>
  </bookViews>
  <sheets>
    <sheet name="Специалите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<sst xmlns="http://schemas.openxmlformats.org/spreadsheetml/2006/main" count="535" uniqueCount="324">
  <si>
    <t>УЧЕБНЫЙ ПЛАН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</si>
  <si>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</si>
  <si>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</si>
  <si>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</si>
  <si>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</si>
  <si>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</si>
  <si>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</si>
  <si>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</si>
  <si>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</si>
  <si>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</si>
  <si>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</si>
  <si>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</si>
  <si>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</si>
  <si>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</si>
  <si>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Обозначение:</t>
  </si>
  <si>
    <t>Экзам. сессия</t>
  </si>
  <si>
    <t>Учебная практика</t>
  </si>
  <si>
    <t>Производ. практика</t>
  </si>
  <si>
    <t>Каникулы</t>
  </si>
  <si>
    <t>Теоретическое обучение</t>
  </si>
  <si>
    <t>Распределение по семестрам</t>
  </si>
  <si>
    <t>Лекции</t>
  </si>
  <si>
    <t>Лабораторные занятия</t>
  </si>
  <si>
    <t>Практические и семинарские занятия</t>
  </si>
  <si>
    <t>1 курс</t>
  </si>
  <si>
    <t>2 курс</t>
  </si>
  <si>
    <t>3 курс</t>
  </si>
  <si>
    <t>4 курс</t>
  </si>
  <si>
    <t>семестр</t>
  </si>
  <si>
    <t>недель</t>
  </si>
  <si>
    <t>№ п/п</t>
  </si>
  <si>
    <t>Сем.</t>
  </si>
  <si>
    <t>Час.</t>
  </si>
  <si>
    <t>Название практики</t>
  </si>
  <si>
    <t>сем.</t>
  </si>
  <si>
    <t>Декан факультета</t>
  </si>
  <si>
    <t>Э</t>
  </si>
  <si>
    <t>У</t>
  </si>
  <si>
    <t>П</t>
  </si>
  <si>
    <t>Г</t>
  </si>
  <si>
    <t>К</t>
  </si>
  <si>
    <t>Министерство образования и науки Российской Федерации</t>
  </si>
  <si>
    <t>Физическая культура</t>
  </si>
  <si>
    <t>Выпускная квалификационная работа</t>
  </si>
  <si>
    <t>Профиль:</t>
  </si>
  <si>
    <t>Шифр направления:</t>
  </si>
  <si>
    <t>Направление:</t>
  </si>
  <si>
    <t>23/31</t>
  </si>
  <si>
    <t>итого</t>
  </si>
  <si>
    <t>учебная</t>
  </si>
  <si>
    <t>ИГА</t>
  </si>
  <si>
    <t>Всего</t>
  </si>
  <si>
    <t>производ-ственная</t>
  </si>
  <si>
    <t>Практика</t>
  </si>
  <si>
    <t>Р</t>
  </si>
  <si>
    <t>З</t>
  </si>
  <si>
    <t>Госэкза-мены</t>
  </si>
  <si>
    <t>№№</t>
  </si>
  <si>
    <t>Индекс</t>
  </si>
  <si>
    <t>Наименование дисциплины</t>
  </si>
  <si>
    <t>экзамены</t>
  </si>
  <si>
    <t>зачеты</t>
  </si>
  <si>
    <t>курсовые проекты</t>
  </si>
  <si>
    <t>курсовые работы</t>
  </si>
  <si>
    <t>Самостоятельная работа</t>
  </si>
  <si>
    <t>всего</t>
  </si>
  <si>
    <t>часов в неделю</t>
  </si>
  <si>
    <t>Распределение по курсам и семестрам</t>
  </si>
  <si>
    <t>Объем работы в часах и виды учебной нагрузки</t>
  </si>
  <si>
    <t>Аудиторная нагрузка</t>
  </si>
  <si>
    <t>Всего часов</t>
  </si>
  <si>
    <t>Зачетные единицы трудоемкости</t>
  </si>
  <si>
    <t>Компетенции</t>
  </si>
  <si>
    <t xml:space="preserve">Всего </t>
  </si>
  <si>
    <t>Б.1</t>
  </si>
  <si>
    <t>Гуманитарный, социальный и экономический цикл</t>
  </si>
  <si>
    <t>Базовая часть</t>
  </si>
  <si>
    <t>Вариативная часть</t>
  </si>
  <si>
    <t>Дисциплины по выбору студентов</t>
  </si>
  <si>
    <t>Дисциплина № 1</t>
  </si>
  <si>
    <t>1.5.1</t>
  </si>
  <si>
    <t>1.5.2</t>
  </si>
  <si>
    <t>1.6</t>
  </si>
  <si>
    <t>Дисциплина № 2</t>
  </si>
  <si>
    <t>1.6.1</t>
  </si>
  <si>
    <t>1.6.2</t>
  </si>
  <si>
    <t>Итого по Б.1:</t>
  </si>
  <si>
    <t>Б.2</t>
  </si>
  <si>
    <t>Математический и естественнонаучный цикл</t>
  </si>
  <si>
    <t>Итого по Б.2:</t>
  </si>
  <si>
    <t>2.5.1</t>
  </si>
  <si>
    <t>2.5.2</t>
  </si>
  <si>
    <t>Б.3</t>
  </si>
  <si>
    <t>Профессиональный цикл</t>
  </si>
  <si>
    <t>Модуль № 1*</t>
  </si>
  <si>
    <t>Модель № 2* и т.д.</t>
  </si>
  <si>
    <t>3.5.1</t>
  </si>
  <si>
    <t>3.5.2</t>
  </si>
  <si>
    <t>Итого по Б.3:</t>
  </si>
  <si>
    <t>Б.4</t>
  </si>
  <si>
    <t>Б.5</t>
  </si>
  <si>
    <t>Б.6</t>
  </si>
  <si>
    <t>Итоговая государствен-ная аттестация</t>
  </si>
  <si>
    <t>Общая трудоемкость ООП</t>
  </si>
  <si>
    <t>Факультативные дисциплины</t>
  </si>
  <si>
    <t xml:space="preserve"> Государственные экзамены</t>
  </si>
  <si>
    <t>ПРИМЕЧАНИЕ:</t>
  </si>
  <si>
    <t xml:space="preserve">* </t>
  </si>
  <si>
    <t>Модули предполагаются, но не обязательны</t>
  </si>
  <si>
    <t>Теорет. обучение</t>
  </si>
  <si>
    <t>Осенний семестр</t>
  </si>
  <si>
    <t>Весенний семестр</t>
  </si>
  <si>
    <t>Степень:</t>
  </si>
  <si>
    <t>Срок обучения:</t>
  </si>
  <si>
    <t>Форма обучения:</t>
  </si>
  <si>
    <t xml:space="preserve"> График учебного процесса:</t>
  </si>
  <si>
    <t>Производственная практика</t>
  </si>
  <si>
    <t>нед.</t>
  </si>
  <si>
    <t>Учебная и производст-венная практики</t>
  </si>
  <si>
    <t>5 курс</t>
  </si>
  <si>
    <t>Подготов-ка ДР</t>
  </si>
  <si>
    <t>Защита ДР</t>
  </si>
  <si>
    <t>011501</t>
  </si>
  <si>
    <t>Астрономия</t>
  </si>
  <si>
    <t>Специалист</t>
  </si>
  <si>
    <t>5 лет</t>
  </si>
  <si>
    <t>Очная</t>
  </si>
  <si>
    <t xml:space="preserve"> </t>
  </si>
  <si>
    <t>История</t>
  </si>
  <si>
    <t>Философия</t>
  </si>
  <si>
    <t>Иностранный язык</t>
  </si>
  <si>
    <t>Педагогика</t>
  </si>
  <si>
    <t>Основы организации научного труда</t>
  </si>
  <si>
    <t>С.1</t>
  </si>
  <si>
    <t>С.2</t>
  </si>
  <si>
    <t>С.3</t>
  </si>
  <si>
    <t>Итого по С.1:</t>
  </si>
  <si>
    <t>Итого по С.2:</t>
  </si>
  <si>
    <t>Итого по С.3:</t>
  </si>
  <si>
    <t>С.4</t>
  </si>
  <si>
    <t>С.5</t>
  </si>
  <si>
    <t>Учебная и производственная практики, научно-исследовательская работа</t>
  </si>
  <si>
    <t>С.6</t>
  </si>
  <si>
    <t>1, 2, 3</t>
  </si>
  <si>
    <t>Русский язык и культура речи</t>
  </si>
  <si>
    <t>История и методология астрономии</t>
  </si>
  <si>
    <t>Политология</t>
  </si>
  <si>
    <t>Правоведение</t>
  </si>
  <si>
    <t>Экономика</t>
  </si>
  <si>
    <t>Культурология</t>
  </si>
  <si>
    <t>1, 2</t>
  </si>
  <si>
    <t>Организационно-правовые основы деятельности университета</t>
  </si>
  <si>
    <t>Дисциплина № 3</t>
  </si>
  <si>
    <t>1.9.1</t>
  </si>
  <si>
    <t>1.9.2</t>
  </si>
  <si>
    <t>1.10</t>
  </si>
  <si>
    <t>1.10.1</t>
  </si>
  <si>
    <t>1.11</t>
  </si>
  <si>
    <t>1.11.1</t>
  </si>
  <si>
    <t>1.11.2</t>
  </si>
  <si>
    <t>6</t>
  </si>
  <si>
    <t>Модуль «Математика»</t>
  </si>
  <si>
    <t>Математический анализ</t>
  </si>
  <si>
    <t>Алгебра</t>
  </si>
  <si>
    <t>Аналитическая геометрия</t>
  </si>
  <si>
    <t>Теория вероятностей и математическая статистика</t>
  </si>
  <si>
    <t>Векторный и тензорный анализ</t>
  </si>
  <si>
    <t>Теория функций комплексного переменного</t>
  </si>
  <si>
    <t>Дифференциальные уравнения</t>
  </si>
  <si>
    <t>Интегральные уравнения и вариационное исчисление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</si>
  <si>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</si>
  <si>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</si>
  <si>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</si>
  <si>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</si>
  <si>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</si>
  <si>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</si>
  <si>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</si>
  <si>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</si>
  <si>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Модуль «Информатика»</t>
  </si>
  <si>
    <t>2.2</t>
  </si>
  <si>
    <t>Программирование и информатика</t>
  </si>
  <si>
    <t>Численные методы</t>
  </si>
  <si>
    <t>2.2.1</t>
  </si>
  <si>
    <t>2.2.3</t>
  </si>
  <si>
    <t>2.3</t>
  </si>
  <si>
    <t>Модуль «Общая физика»</t>
  </si>
  <si>
    <t>Механика</t>
  </si>
  <si>
    <t>Молекулярная физика</t>
  </si>
  <si>
    <t>Электричество и магнетизм</t>
  </si>
  <si>
    <t>Оптика</t>
  </si>
  <si>
    <t>Физика атомов и атомных явлений</t>
  </si>
  <si>
    <t>Физика атомного ядра и частиц</t>
  </si>
  <si>
    <t>2.3.1</t>
  </si>
  <si>
    <t>2.3.2</t>
  </si>
  <si>
    <t>2.3.3</t>
  </si>
  <si>
    <t>2.3.4</t>
  </si>
  <si>
    <t>2.3.5</t>
  </si>
  <si>
    <t>2.3.6</t>
  </si>
  <si>
    <t>Модуль «Общий физический практикум»</t>
  </si>
  <si>
    <t>2.4</t>
  </si>
  <si>
    <t>2.4.1</t>
  </si>
  <si>
    <t>2.4.2</t>
  </si>
  <si>
    <t>2.4.3</t>
  </si>
  <si>
    <t>2.4.4</t>
  </si>
  <si>
    <t>2.4.5</t>
  </si>
  <si>
    <t>2.4.6</t>
  </si>
  <si>
    <t>Модуль «Теоретическая физика»</t>
  </si>
  <si>
    <t xml:space="preserve">Теоретическая механика </t>
  </si>
  <si>
    <t>Механика сплошных сред</t>
  </si>
  <si>
    <t>Электродинамика</t>
  </si>
  <si>
    <t>Квантовая механика</t>
  </si>
  <si>
    <t>Релятивистская механика</t>
  </si>
  <si>
    <t>Термодинамика</t>
  </si>
  <si>
    <t xml:space="preserve">Статистическая физика </t>
  </si>
  <si>
    <t>2.5</t>
  </si>
  <si>
    <t>2.5.3</t>
  </si>
  <si>
    <t>2.5.4</t>
  </si>
  <si>
    <t>2.5.5</t>
  </si>
  <si>
    <t>2.5.6</t>
  </si>
  <si>
    <t>2.5.7</t>
  </si>
  <si>
    <t xml:space="preserve">Модуль «Методы математической физики» </t>
  </si>
  <si>
    <t>2.6</t>
  </si>
  <si>
    <t xml:space="preserve">Линейные и нелинейные уравнения физики </t>
  </si>
  <si>
    <t>2.6.1</t>
  </si>
  <si>
    <t xml:space="preserve">Модуль «Химия и экология» </t>
  </si>
  <si>
    <t>Химия</t>
  </si>
  <si>
    <t>Экология</t>
  </si>
  <si>
    <t>Физическая кинетика</t>
  </si>
  <si>
    <t>2.7.1</t>
  </si>
  <si>
    <t>2.7.2</t>
  </si>
  <si>
    <t>2.7.3</t>
  </si>
  <si>
    <t>2.8.1</t>
  </si>
  <si>
    <t>2.8.2</t>
  </si>
  <si>
    <t>Фотограмметрия</t>
  </si>
  <si>
    <t>Дистанционное зондирование</t>
  </si>
  <si>
    <t>Модуль «Общая астрономия»</t>
  </si>
  <si>
    <t>Общая астрономия</t>
  </si>
  <si>
    <t>Сферическая астрономия</t>
  </si>
  <si>
    <t>3.1.1</t>
  </si>
  <si>
    <t>3.1.2</t>
  </si>
  <si>
    <t xml:space="preserve">Модуль «Общая астрофизика» </t>
  </si>
  <si>
    <t>Общая астрофизика</t>
  </si>
  <si>
    <t>Переменные звезды</t>
  </si>
  <si>
    <t>Космология</t>
  </si>
  <si>
    <t>Методы подобия и размерности в физике и астрофизике</t>
  </si>
  <si>
    <t>3.2</t>
  </si>
  <si>
    <t>3.2.1</t>
  </si>
  <si>
    <t>3.2.2</t>
  </si>
  <si>
    <t>3.2.3</t>
  </si>
  <si>
    <t>3.2.4</t>
  </si>
  <si>
    <t xml:space="preserve">Модуль «Небесная механика» </t>
  </si>
  <si>
    <t>Небесная механика</t>
  </si>
  <si>
    <t>Теория движения искусственных спутников Земли</t>
  </si>
  <si>
    <t>Динамика Солнечной системы</t>
  </si>
  <si>
    <t>3.3.1</t>
  </si>
  <si>
    <t>3.3.2</t>
  </si>
  <si>
    <t>3.3.3</t>
  </si>
  <si>
    <t xml:space="preserve">Модуль «Теоретическая астрофизика» </t>
  </si>
  <si>
    <t>Теоретическая астрофизика</t>
  </si>
  <si>
    <t>Физика межзвездной среды</t>
  </si>
  <si>
    <t>Строение и эволюция звезд</t>
  </si>
  <si>
    <t>3.4.1</t>
  </si>
  <si>
    <t>3.4.2</t>
  </si>
  <si>
    <t>3.4.3</t>
  </si>
  <si>
    <t xml:space="preserve">Модуль «Практическая астрофизика» </t>
  </si>
  <si>
    <t>Практическая астрофизика</t>
  </si>
  <si>
    <t>3.5</t>
  </si>
  <si>
    <t>3.6</t>
  </si>
  <si>
    <t xml:space="preserve">Модуль «Радиоастрономия» </t>
  </si>
  <si>
    <t>Радиоастрономия</t>
  </si>
  <si>
    <t>Основы радиоэлектроники</t>
  </si>
  <si>
    <t>Лаборатория «Основы радиоэлектроники»</t>
  </si>
  <si>
    <t>3.6.1</t>
  </si>
  <si>
    <t>3.6.2</t>
  </si>
  <si>
    <t>3.6.3</t>
  </si>
  <si>
    <t>3.7</t>
  </si>
  <si>
    <t xml:space="preserve">Модуль «Галактическая астрономия» </t>
  </si>
  <si>
    <t>Галактическая астрономия</t>
  </si>
  <si>
    <t>Методы звездной статистики</t>
  </si>
  <si>
    <t>Динамика звездных систем</t>
  </si>
  <si>
    <t>3.7.1</t>
  </si>
  <si>
    <t>3.7.2</t>
  </si>
  <si>
    <t>3.7.3</t>
  </si>
  <si>
    <t>3.8</t>
  </si>
  <si>
    <t xml:space="preserve">Модуль «Астрометрия» </t>
  </si>
  <si>
    <t>Астрометрия</t>
  </si>
  <si>
    <t>3.8.1</t>
  </si>
  <si>
    <t>3.9</t>
  </si>
  <si>
    <t xml:space="preserve">Модуль «Гравиметрия» </t>
  </si>
  <si>
    <t>Гравиметрия</t>
  </si>
  <si>
    <t>3.9.1</t>
  </si>
  <si>
    <t>3.10</t>
  </si>
  <si>
    <t xml:space="preserve">Модуль «Безопасность жизнедеятельности» </t>
  </si>
  <si>
    <t>Безопасность жизнедеятельности</t>
  </si>
  <si>
    <t>3.10.1</t>
  </si>
  <si>
    <t>Курсовая работа</t>
  </si>
  <si>
    <t>Спецпрактикум</t>
  </si>
  <si>
    <t>Геофизика и физика планет</t>
  </si>
  <si>
    <t>Объектно-ориентированное программирование</t>
  </si>
  <si>
    <t>Прикладные пакеты</t>
  </si>
  <si>
    <t>Издательские пакеты</t>
  </si>
  <si>
    <t>Математические пакеты</t>
  </si>
  <si>
    <t>3.11</t>
  </si>
  <si>
    <t>3.12</t>
  </si>
  <si>
    <t>3.13</t>
  </si>
  <si>
    <t>3.14</t>
  </si>
  <si>
    <t>3.15.1</t>
  </si>
  <si>
    <t>3.15.2</t>
  </si>
  <si>
    <t>3.16.1</t>
  </si>
  <si>
    <t>3.16.2</t>
  </si>
  <si>
    <t>Астрономическая</t>
  </si>
  <si>
    <t>Астрометрическая</t>
  </si>
  <si>
    <t>Астрофизическая</t>
  </si>
  <si>
    <t>Производственная</t>
  </si>
  <si>
    <t>Дипломная работа - 10 семестр</t>
  </si>
  <si>
    <t>Государственный экзамен по астрономии - 10 семестр</t>
  </si>
  <si>
    <t>6, 8</t>
  </si>
  <si>
    <t>1, 2, 3, 4, 5, 6, 7</t>
  </si>
  <si>
    <t>2, 4</t>
  </si>
  <si>
    <t>6, 9</t>
  </si>
  <si>
    <t>Социология</t>
  </si>
  <si>
    <t>Психология</t>
  </si>
  <si>
    <t>1, 2, 4</t>
  </si>
  <si>
    <t>4, 5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</si>
</sst>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6">
    <font>
      <sz val="10"/>
      <name val="Arial Cyr"/>
      <family val="0"/>
    </font>
    <font>
      <sz val="14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0"/>
      <name val="Arial Cyr"/>
      <family val="0"/>
    </font>
    <font>
      <b/>
      <sz val="16"/>
      <name val="Times New Roman Cyr"/>
      <family val="1"/>
    </font>
    <font>
      <b/>
      <i/>
      <sz val="10"/>
      <name val="Times New Roman Cyr"/>
      <family val="1"/>
    </font>
    <font>
      <b/>
      <sz val="7"/>
      <name val="Times New Roman Cyr"/>
      <family val="1"/>
    </font>
    <font>
      <sz val="7"/>
      <name val="Times New Roman Cyr"/>
      <family val="1"/>
    </font>
    <font>
      <sz val="9"/>
      <name val="Times New Roman Cyr"/>
      <family val="1"/>
    </font>
    <font>
      <sz val="9"/>
      <name val="Arial Cyr"/>
      <family val="0"/>
    </font>
    <font>
      <b/>
      <sz val="11"/>
      <name val="Times New Roman Cyr"/>
      <family val="1"/>
    </font>
    <font>
      <sz val="8"/>
      <name val="Times New Roman Cyr"/>
      <family val="1"/>
    </font>
    <font>
      <b/>
      <sz val="11"/>
      <name val="Arial Cyr"/>
      <family val="2"/>
    </font>
    <font>
      <sz val="8"/>
      <name val="Arial Cyr"/>
      <family val="0"/>
    </font>
    <font>
      <b/>
      <sz val="9"/>
      <name val="Times New Roman Cyr"/>
      <family val="1"/>
    </font>
    <font>
      <b/>
      <sz val="8"/>
      <name val="Times New Roman Cyr"/>
      <family val="1"/>
    </font>
    <font>
      <b/>
      <sz val="10.5"/>
      <name val="Times New Roman Cyr"/>
      <family val="1"/>
    </font>
    <font>
      <sz val="6"/>
      <name val="Times New Roman Cyr"/>
      <family val="1"/>
    </font>
    <font>
      <sz val="13"/>
      <name val="Times New Roman Cyr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sz val="12"/>
      <name val="Arial Cyr"/>
      <family val="0"/>
    </font>
    <font>
      <b/>
      <sz val="6"/>
      <name val="Times New Roman Cyr"/>
      <family val="1"/>
    </font>
    <font>
      <sz val="7"/>
      <name val="Arial Cyr"/>
      <family val="0"/>
    </font>
    <font>
      <sz val="6"/>
      <name val="Arial Cyr"/>
      <family val="0"/>
    </font>
    <font>
      <b/>
      <sz val="10"/>
      <name val="Arial"/>
      <family val="2"/>
    </font>
    <font>
      <i/>
      <sz val="9"/>
      <name val="Times New Roman Cyr"/>
      <family val="0"/>
    </font>
    <font>
      <i/>
      <sz val="11"/>
      <name val="Times New Roman Cyr"/>
      <family val="0"/>
    </font>
    <font>
      <i/>
      <sz val="11"/>
      <name val="Arial Cyr"/>
      <family val="0"/>
    </font>
    <font>
      <b/>
      <sz val="11"/>
      <name val="Arial"/>
      <family val="2"/>
    </font>
    <font>
      <sz val="8"/>
      <name val="Arial"/>
      <family val="2"/>
    </font>
    <font>
      <b/>
      <sz val="14"/>
      <name val="Times New Roman Cyr"/>
      <family val="0"/>
    </font>
    <font>
      <i/>
      <sz val="12"/>
      <name val="Times New Roman Cyr"/>
      <family val="0"/>
    </font>
    <font>
      <i/>
      <sz val="10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5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1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4" fillId="0" borderId="0" xfId="0" applyFont="1" applyAlignment="1">
      <alignment wrapText="1"/>
    </xf>
    <xf numFmtId="49" fontId="15" fillId="0" borderId="12" xfId="0" applyNumberFormat="1" applyFont="1" applyBorder="1" applyAlignment="1">
      <alignment/>
    </xf>
    <xf numFmtId="0" fontId="16" fillId="0" borderId="0" xfId="0" applyFont="1" applyAlignment="1">
      <alignment wrapText="1"/>
    </xf>
    <xf numFmtId="0" fontId="3" fillId="0" borderId="25" xfId="0" applyFont="1" applyBorder="1" applyAlignment="1">
      <alignment/>
    </xf>
    <xf numFmtId="0" fontId="20" fillId="0" borderId="21" xfId="0" applyFont="1" applyBorder="1" applyAlignment="1">
      <alignment vertical="center" textRotation="90" wrapText="1"/>
    </xf>
    <xf numFmtId="0" fontId="3" fillId="0" borderId="26" xfId="0" applyFont="1" applyBorder="1" applyAlignment="1">
      <alignment/>
    </xf>
    <xf numFmtId="16" fontId="3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24" xfId="0" applyFont="1" applyBorder="1" applyAlignment="1">
      <alignment/>
    </xf>
    <xf numFmtId="0" fontId="10" fillId="0" borderId="0" xfId="0" applyFont="1" applyFill="1" applyBorder="1" applyAlignment="1">
      <alignment/>
    </xf>
    <xf numFmtId="0" fontId="25" fillId="0" borderId="20" xfId="0" applyFont="1" applyFill="1" applyBorder="1" applyAlignment="1">
      <alignment/>
    </xf>
    <xf numFmtId="0" fontId="9" fillId="0" borderId="23" xfId="0" applyFont="1" applyBorder="1" applyAlignment="1">
      <alignment/>
    </xf>
    <xf numFmtId="0" fontId="10" fillId="0" borderId="20" xfId="0" applyFont="1" applyBorder="1" applyAlignment="1">
      <alignment/>
    </xf>
    <xf numFmtId="0" fontId="8" fillId="0" borderId="30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25" fillId="0" borderId="21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11" fillId="33" borderId="3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21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24" xfId="0" applyNumberFormat="1" applyFont="1" applyBorder="1" applyAlignment="1">
      <alignment/>
    </xf>
    <xf numFmtId="49" fontId="5" fillId="0" borderId="34" xfId="0" applyNumberFormat="1" applyFont="1" applyBorder="1" applyAlignment="1">
      <alignment/>
    </xf>
    <xf numFmtId="49" fontId="5" fillId="0" borderId="35" xfId="0" applyNumberFormat="1" applyFont="1" applyBorder="1" applyAlignment="1">
      <alignment/>
    </xf>
    <xf numFmtId="49" fontId="5" fillId="0" borderId="36" xfId="0" applyNumberFormat="1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2" xfId="0" applyFont="1" applyBorder="1" applyAlignment="1">
      <alignment horizontal="left" wrapText="1"/>
    </xf>
    <xf numFmtId="0" fontId="32" fillId="0" borderId="12" xfId="0" applyFont="1" applyBorder="1" applyAlignment="1">
      <alignment/>
    </xf>
    <xf numFmtId="0" fontId="28" fillId="0" borderId="12" xfId="0" applyFont="1" applyBorder="1" applyAlignment="1">
      <alignment horizontal="center"/>
    </xf>
    <xf numFmtId="49" fontId="2" fillId="0" borderId="34" xfId="0" applyNumberFormat="1" applyFont="1" applyBorder="1" applyAlignment="1">
      <alignment/>
    </xf>
    <xf numFmtId="49" fontId="2" fillId="0" borderId="35" xfId="0" applyNumberFormat="1" applyFont="1" applyBorder="1" applyAlignment="1">
      <alignment/>
    </xf>
    <xf numFmtId="49" fontId="2" fillId="0" borderId="36" xfId="0" applyNumberFormat="1" applyFont="1" applyBorder="1" applyAlignment="1">
      <alignment/>
    </xf>
    <xf numFmtId="0" fontId="34" fillId="0" borderId="37" xfId="0" applyFont="1" applyBorder="1" applyAlignment="1">
      <alignment/>
    </xf>
    <xf numFmtId="0" fontId="34" fillId="0" borderId="38" xfId="0" applyFont="1" applyBorder="1" applyAlignment="1">
      <alignment/>
    </xf>
    <xf numFmtId="0" fontId="34" fillId="0" borderId="39" xfId="0" applyFont="1" applyBorder="1" applyAlignment="1">
      <alignment/>
    </xf>
    <xf numFmtId="0" fontId="8" fillId="34" borderId="10" xfId="0" applyFont="1" applyFill="1" applyBorder="1" applyAlignment="1">
      <alignment/>
    </xf>
    <xf numFmtId="0" fontId="8" fillId="34" borderId="40" xfId="0" applyFont="1" applyFill="1" applyBorder="1" applyAlignment="1">
      <alignment/>
    </xf>
    <xf numFmtId="0" fontId="9" fillId="34" borderId="20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25" fillId="34" borderId="12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20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25" fillId="34" borderId="14" xfId="0" applyFont="1" applyFill="1" applyBorder="1" applyAlignment="1">
      <alignment/>
    </xf>
    <xf numFmtId="0" fontId="8" fillId="34" borderId="30" xfId="0" applyFont="1" applyFill="1" applyBorder="1" applyAlignment="1">
      <alignment/>
    </xf>
    <xf numFmtId="0" fontId="10" fillId="34" borderId="41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10" fillId="34" borderId="42" xfId="0" applyFont="1" applyFill="1" applyBorder="1" applyAlignment="1">
      <alignment/>
    </xf>
    <xf numFmtId="0" fontId="8" fillId="35" borderId="3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35" borderId="40" xfId="0" applyFont="1" applyFill="1" applyBorder="1" applyAlignment="1">
      <alignment/>
    </xf>
    <xf numFmtId="0" fontId="9" fillId="35" borderId="12" xfId="0" applyFont="1" applyFill="1" applyBorder="1" applyAlignment="1">
      <alignment/>
    </xf>
    <xf numFmtId="0" fontId="25" fillId="35" borderId="12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42" xfId="0" applyFont="1" applyFill="1" applyBorder="1" applyAlignment="1">
      <alignment/>
    </xf>
    <xf numFmtId="0" fontId="9" fillId="35" borderId="14" xfId="0" applyFont="1" applyFill="1" applyBorder="1" applyAlignment="1">
      <alignment/>
    </xf>
    <xf numFmtId="0" fontId="25" fillId="35" borderId="14" xfId="0" applyFont="1" applyFill="1" applyBorder="1" applyAlignment="1">
      <alignment/>
    </xf>
    <xf numFmtId="0" fontId="10" fillId="35" borderId="20" xfId="0" applyFont="1" applyFill="1" applyBorder="1" applyAlignment="1">
      <alignment/>
    </xf>
    <xf numFmtId="0" fontId="3" fillId="34" borderId="43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/>
    </xf>
    <xf numFmtId="0" fontId="2" fillId="34" borderId="38" xfId="0" applyFont="1" applyFill="1" applyBorder="1" applyAlignment="1">
      <alignment/>
    </xf>
    <xf numFmtId="0" fontId="2" fillId="34" borderId="39" xfId="0" applyFont="1" applyFill="1" applyBorder="1" applyAlignment="1">
      <alignment/>
    </xf>
    <xf numFmtId="0" fontId="20" fillId="0" borderId="12" xfId="0" applyFont="1" applyBorder="1" applyAlignment="1">
      <alignment vertical="center" textRotation="90"/>
    </xf>
    <xf numFmtId="0" fontId="3" fillId="0" borderId="44" xfId="0" applyFont="1" applyBorder="1" applyAlignment="1">
      <alignment/>
    </xf>
    <xf numFmtId="0" fontId="3" fillId="0" borderId="12" xfId="0" applyFont="1" applyBorder="1" applyAlignment="1">
      <alignment wrapText="1"/>
    </xf>
    <xf numFmtId="0" fontId="23" fillId="0" borderId="25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11" fillId="0" borderId="29" xfId="0" applyFont="1" applyBorder="1" applyAlignment="1">
      <alignment/>
    </xf>
    <xf numFmtId="0" fontId="3" fillId="0" borderId="25" xfId="0" applyFont="1" applyBorder="1" applyAlignment="1">
      <alignment wrapText="1"/>
    </xf>
    <xf numFmtId="0" fontId="4" fillId="34" borderId="38" xfId="0" applyFont="1" applyFill="1" applyBorder="1" applyAlignment="1">
      <alignment/>
    </xf>
    <xf numFmtId="0" fontId="4" fillId="34" borderId="38" xfId="0" applyFont="1" applyFill="1" applyBorder="1" applyAlignment="1">
      <alignment wrapText="1"/>
    </xf>
    <xf numFmtId="0" fontId="4" fillId="34" borderId="37" xfId="0" applyFont="1" applyFill="1" applyBorder="1" applyAlignment="1">
      <alignment/>
    </xf>
    <xf numFmtId="0" fontId="4" fillId="34" borderId="37" xfId="0" applyFont="1" applyFill="1" applyBorder="1" applyAlignment="1">
      <alignment wrapText="1"/>
    </xf>
    <xf numFmtId="0" fontId="0" fillId="0" borderId="45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6" xfId="0" applyBorder="1" applyAlignment="1">
      <alignment/>
    </xf>
    <xf numFmtId="0" fontId="4" fillId="0" borderId="4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42" xfId="0" applyFont="1" applyBorder="1" applyAlignment="1">
      <alignment/>
    </xf>
    <xf numFmtId="0" fontId="2" fillId="0" borderId="46" xfId="0" applyFont="1" applyBorder="1" applyAlignment="1">
      <alignment/>
    </xf>
    <xf numFmtId="0" fontId="6" fillId="0" borderId="46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" fillId="0" borderId="42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 textRotation="90"/>
    </xf>
    <xf numFmtId="0" fontId="0" fillId="0" borderId="50" xfId="0" applyBorder="1" applyAlignment="1">
      <alignment horizontal="center" vertical="center" textRotation="90"/>
    </xf>
    <xf numFmtId="0" fontId="0" fillId="0" borderId="51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 textRotation="90" wrapText="1"/>
    </xf>
    <xf numFmtId="0" fontId="27" fillId="0" borderId="53" xfId="0" applyFont="1" applyBorder="1" applyAlignment="1">
      <alignment horizontal="center" vertical="center" textRotation="90" wrapText="1"/>
    </xf>
    <xf numFmtId="0" fontId="27" fillId="0" borderId="54" xfId="0" applyFont="1" applyBorder="1" applyAlignment="1">
      <alignment horizontal="center" vertical="center" textRotation="90" wrapText="1"/>
    </xf>
    <xf numFmtId="0" fontId="27" fillId="0" borderId="55" xfId="0" applyFont="1" applyBorder="1" applyAlignment="1">
      <alignment horizontal="center" vertical="center" textRotation="90" wrapText="1"/>
    </xf>
    <xf numFmtId="0" fontId="20" fillId="0" borderId="56" xfId="0" applyFont="1" applyBorder="1" applyAlignment="1">
      <alignment horizontal="center" vertical="center" textRotation="90" wrapText="1"/>
    </xf>
    <xf numFmtId="0" fontId="27" fillId="0" borderId="57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26" fillId="0" borderId="14" xfId="0" applyFont="1" applyBorder="1" applyAlignment="1">
      <alignment horizontal="center" vertical="center" textRotation="90" wrapText="1"/>
    </xf>
    <xf numFmtId="0" fontId="19" fillId="0" borderId="58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47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wrapText="1"/>
    </xf>
    <xf numFmtId="0" fontId="33" fillId="0" borderId="0" xfId="0" applyFont="1" applyBorder="1" applyAlignment="1">
      <alignment wrapText="1"/>
    </xf>
    <xf numFmtId="0" fontId="16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textRotation="90"/>
    </xf>
    <xf numFmtId="0" fontId="0" fillId="0" borderId="59" xfId="0" applyBorder="1" applyAlignment="1">
      <alignment horizontal="center" vertical="center" textRotation="90"/>
    </xf>
    <xf numFmtId="0" fontId="0" fillId="0" borderId="60" xfId="0" applyBorder="1" applyAlignment="1">
      <alignment horizontal="center" vertical="center" textRotation="90"/>
    </xf>
    <xf numFmtId="0" fontId="0" fillId="0" borderId="72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41" xfId="0" applyBorder="1" applyAlignment="1">
      <alignment horizontal="center" vertical="center" textRotation="90"/>
    </xf>
    <xf numFmtId="0" fontId="0" fillId="0" borderId="57" xfId="0" applyBorder="1" applyAlignment="1">
      <alignment horizontal="center" vertical="center" textRotation="90"/>
    </xf>
    <xf numFmtId="0" fontId="0" fillId="0" borderId="61" xfId="0" applyBorder="1" applyAlignment="1">
      <alignment horizontal="center" vertical="center" textRotation="90"/>
    </xf>
    <xf numFmtId="0" fontId="0" fillId="0" borderId="55" xfId="0" applyBorder="1" applyAlignment="1">
      <alignment horizontal="center" vertical="center" textRotation="90"/>
    </xf>
    <xf numFmtId="0" fontId="0" fillId="0" borderId="5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0" fillId="0" borderId="4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wrapText="1"/>
    </xf>
    <xf numFmtId="0" fontId="29" fillId="0" borderId="65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textRotation="90" wrapText="1"/>
    </xf>
    <xf numFmtId="0" fontId="0" fillId="0" borderId="12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11" fillId="0" borderId="12" xfId="0" applyFont="1" applyBorder="1" applyAlignment="1">
      <alignment horizontal="center" textRotation="90"/>
    </xf>
    <xf numFmtId="0" fontId="12" fillId="0" borderId="2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18" fillId="0" borderId="12" xfId="0" applyFont="1" applyBorder="1" applyAlignment="1">
      <alignment horizontal="center" textRotation="90" wrapText="1"/>
    </xf>
    <xf numFmtId="0" fontId="16" fillId="0" borderId="12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11" fillId="33" borderId="31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66" xfId="0" applyFont="1" applyFill="1" applyBorder="1" applyAlignment="1">
      <alignment horizontal="center" vertical="center"/>
    </xf>
    <xf numFmtId="0" fontId="11" fillId="33" borderId="67" xfId="0" applyFont="1" applyFill="1" applyBorder="1" applyAlignment="1">
      <alignment horizontal="center" vertical="center"/>
    </xf>
    <xf numFmtId="0" fontId="11" fillId="33" borderId="68" xfId="0" applyFont="1" applyFill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11" fillId="33" borderId="69" xfId="0" applyFont="1" applyFill="1" applyBorder="1" applyAlignment="1">
      <alignment horizontal="center" vertical="center"/>
    </xf>
    <xf numFmtId="0" fontId="30" fillId="0" borderId="4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vertical="center"/>
    </xf>
    <xf numFmtId="0" fontId="2" fillId="0" borderId="75" xfId="0" applyFont="1" applyBorder="1" applyAlignment="1">
      <alignment horizontal="right" vertical="center"/>
    </xf>
    <xf numFmtId="0" fontId="22" fillId="0" borderId="76" xfId="0" applyFont="1" applyBorder="1" applyAlignment="1">
      <alignment horizontal="right" vertical="center"/>
    </xf>
    <xf numFmtId="0" fontId="22" fillId="0" borderId="77" xfId="0" applyFont="1" applyBorder="1" applyAlignment="1">
      <alignment horizontal="right" vertical="center"/>
    </xf>
    <xf numFmtId="49" fontId="5" fillId="0" borderId="78" xfId="0" applyNumberFormat="1" applyFont="1" applyBorder="1" applyAlignment="1">
      <alignment vertical="center"/>
    </xf>
    <xf numFmtId="49" fontId="5" fillId="0" borderId="35" xfId="0" applyNumberFormat="1" applyFont="1" applyBorder="1" applyAlignment="1">
      <alignment vertical="center"/>
    </xf>
    <xf numFmtId="49" fontId="5" fillId="0" borderId="36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0" fontId="0" fillId="0" borderId="21" xfId="0" applyBorder="1" applyAlignment="1">
      <alignment/>
    </xf>
    <xf numFmtId="0" fontId="30" fillId="0" borderId="42" xfId="0" applyFont="1" applyBorder="1" applyAlignment="1">
      <alignment vertical="center"/>
    </xf>
    <xf numFmtId="0" fontId="3" fillId="0" borderId="79" xfId="0" applyFont="1" applyBorder="1" applyAlignment="1">
      <alignment horizontal="center" vertical="center" wrapText="1"/>
    </xf>
    <xf numFmtId="49" fontId="2" fillId="0" borderId="78" xfId="0" applyNumberFormat="1" applyFont="1" applyBorder="1" applyAlignment="1">
      <alignment vertical="center"/>
    </xf>
    <xf numFmtId="49" fontId="2" fillId="0" borderId="35" xfId="0" applyNumberFormat="1" applyFont="1" applyBorder="1" applyAlignment="1">
      <alignment vertical="center"/>
    </xf>
    <xf numFmtId="49" fontId="2" fillId="0" borderId="36" xfId="0" applyNumberFormat="1" applyFont="1" applyBorder="1" applyAlignment="1">
      <alignment vertical="center"/>
    </xf>
    <xf numFmtId="49" fontId="2" fillId="0" borderId="38" xfId="0" applyNumberFormat="1" applyFont="1" applyBorder="1" applyAlignment="1">
      <alignment horizontal="center" vertical="center"/>
    </xf>
    <xf numFmtId="0" fontId="2" fillId="0" borderId="80" xfId="0" applyFont="1" applyBorder="1" applyAlignment="1">
      <alignment vertical="center" wrapText="1"/>
    </xf>
    <xf numFmtId="0" fontId="2" fillId="0" borderId="81" xfId="0" applyFont="1" applyBorder="1" applyAlignment="1">
      <alignment vertical="center" wrapText="1"/>
    </xf>
    <xf numFmtId="0" fontId="2" fillId="0" borderId="82" xfId="0" applyFont="1" applyBorder="1" applyAlignment="1">
      <alignment vertical="center" wrapText="1"/>
    </xf>
    <xf numFmtId="0" fontId="34" fillId="0" borderId="83" xfId="0" applyFont="1" applyBorder="1" applyAlignment="1">
      <alignment vertical="center"/>
    </xf>
    <xf numFmtId="0" fontId="34" fillId="0" borderId="38" xfId="0" applyFont="1" applyBorder="1" applyAlignment="1">
      <alignment vertical="center"/>
    </xf>
    <xf numFmtId="0" fontId="34" fillId="0" borderId="39" xfId="0" applyFont="1" applyBorder="1" applyAlignment="1">
      <alignment vertical="center"/>
    </xf>
    <xf numFmtId="0" fontId="4" fillId="0" borderId="84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8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27" xfId="0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6" xfId="0" applyFont="1" applyBorder="1" applyAlignment="1">
      <alignment/>
    </xf>
    <xf numFmtId="0" fontId="11" fillId="0" borderId="53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11" fillId="0" borderId="25" xfId="0" applyFont="1" applyBorder="1" applyAlignment="1">
      <alignment/>
    </xf>
    <xf numFmtId="0" fontId="11" fillId="0" borderId="12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86" xfId="0" applyFont="1" applyBorder="1" applyAlignment="1">
      <alignment/>
    </xf>
    <xf numFmtId="0" fontId="0" fillId="0" borderId="53" xfId="0" applyBorder="1" applyAlignment="1">
      <alignment/>
    </xf>
    <xf numFmtId="0" fontId="0" fillId="0" borderId="43" xfId="0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3" fillId="0" borderId="52" xfId="0" applyFont="1" applyBorder="1" applyAlignment="1">
      <alignment vertical="top" wrapText="1"/>
    </xf>
    <xf numFmtId="0" fontId="3" fillId="0" borderId="86" xfId="0" applyFont="1" applyBorder="1" applyAlignment="1">
      <alignment vertical="top" wrapText="1"/>
    </xf>
    <xf numFmtId="0" fontId="3" fillId="0" borderId="87" xfId="0" applyFont="1" applyBorder="1" applyAlignment="1">
      <alignment vertical="top" wrapText="1"/>
    </xf>
    <xf numFmtId="0" fontId="3" fillId="0" borderId="88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8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0" fillId="0" borderId="61" xfId="0" applyBorder="1" applyAlignment="1">
      <alignment vertical="top" wrapText="1"/>
    </xf>
    <xf numFmtId="0" fontId="0" fillId="0" borderId="63" xfId="0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3" fillId="0" borderId="6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6" fillId="0" borderId="46" xfId="0" applyFont="1" applyBorder="1" applyAlignment="1">
      <alignment/>
    </xf>
    <xf numFmtId="0" fontId="16" fillId="0" borderId="20" xfId="0" applyFont="1" applyBorder="1" applyAlignment="1">
      <alignment/>
    </xf>
    <xf numFmtId="0" fontId="8" fillId="0" borderId="40" xfId="0" applyFont="1" applyFill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34" borderId="80" xfId="0" applyFont="1" applyFill="1" applyBorder="1" applyAlignment="1">
      <alignment horizontal="center" vertical="center"/>
    </xf>
    <xf numFmtId="0" fontId="2" fillId="34" borderId="83" xfId="0" applyFont="1" applyFill="1" applyBorder="1" applyAlignment="1">
      <alignment horizontal="center" vertical="center"/>
    </xf>
    <xf numFmtId="0" fontId="2" fillId="34" borderId="82" xfId="0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vertical="center"/>
    </xf>
    <xf numFmtId="0" fontId="3" fillId="36" borderId="38" xfId="0" applyFont="1" applyFill="1" applyBorder="1" applyAlignment="1">
      <alignment vertical="center"/>
    </xf>
    <xf numFmtId="0" fontId="4" fillId="34" borderId="80" xfId="0" applyFont="1" applyFill="1" applyBorder="1" applyAlignment="1">
      <alignment horizontal="center" vertical="center"/>
    </xf>
    <xf numFmtId="0" fontId="4" fillId="34" borderId="82" xfId="0" applyFont="1" applyFill="1" applyBorder="1" applyAlignment="1">
      <alignment horizontal="center" vertical="center"/>
    </xf>
    <xf numFmtId="0" fontId="2" fillId="34" borderId="89" xfId="0" applyFont="1" applyFill="1" applyBorder="1" applyAlignment="1">
      <alignment horizontal="center" vertical="center"/>
    </xf>
    <xf numFmtId="49" fontId="2" fillId="34" borderId="38" xfId="0" applyNumberFormat="1" applyFont="1" applyFill="1" applyBorder="1" applyAlignment="1">
      <alignment horizontal="center" vertical="center"/>
    </xf>
    <xf numFmtId="0" fontId="2" fillId="34" borderId="80" xfId="0" applyFont="1" applyFill="1" applyBorder="1" applyAlignment="1">
      <alignment vertical="center" wrapText="1"/>
    </xf>
    <xf numFmtId="0" fontId="2" fillId="34" borderId="81" xfId="0" applyFont="1" applyFill="1" applyBorder="1" applyAlignment="1">
      <alignment vertical="center" wrapText="1"/>
    </xf>
    <xf numFmtId="0" fontId="2" fillId="34" borderId="82" xfId="0" applyFont="1" applyFill="1" applyBorder="1" applyAlignment="1">
      <alignment vertical="center" wrapText="1"/>
    </xf>
    <xf numFmtId="0" fontId="3" fillId="36" borderId="89" xfId="0" applyFont="1" applyFill="1" applyBorder="1" applyAlignment="1">
      <alignment horizontal="center" vertical="center"/>
    </xf>
    <xf numFmtId="0" fontId="3" fillId="36" borderId="83" xfId="0" applyFont="1" applyFill="1" applyBorder="1" applyAlignment="1">
      <alignment horizontal="center" vertical="center"/>
    </xf>
    <xf numFmtId="0" fontId="3" fillId="36" borderId="80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65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4" fillId="0" borderId="90" xfId="0" applyNumberFormat="1" applyFont="1" applyBorder="1" applyAlignment="1">
      <alignment horizontal="center" vertical="center"/>
    </xf>
    <xf numFmtId="0" fontId="4" fillId="0" borderId="78" xfId="0" applyNumberFormat="1" applyFont="1" applyBorder="1" applyAlignment="1">
      <alignment horizontal="center" vertical="center"/>
    </xf>
    <xf numFmtId="0" fontId="4" fillId="0" borderId="77" xfId="0" applyNumberFormat="1" applyFont="1" applyBorder="1" applyAlignment="1">
      <alignment horizontal="center" vertical="center"/>
    </xf>
    <xf numFmtId="0" fontId="4" fillId="0" borderId="76" xfId="0" applyNumberFormat="1" applyFont="1" applyBorder="1" applyAlignment="1">
      <alignment horizontal="center" vertical="center"/>
    </xf>
    <xf numFmtId="0" fontId="4" fillId="34" borderId="83" xfId="0" applyFont="1" applyFill="1" applyBorder="1" applyAlignment="1">
      <alignment horizontal="center" vertical="center"/>
    </xf>
    <xf numFmtId="0" fontId="4" fillId="34" borderId="80" xfId="0" applyFont="1" applyFill="1" applyBorder="1" applyAlignment="1">
      <alignment horizontal="center" vertical="center"/>
    </xf>
    <xf numFmtId="0" fontId="4" fillId="34" borderId="83" xfId="0" applyFont="1" applyFill="1" applyBorder="1" applyAlignment="1">
      <alignment horizontal="center" vertical="center"/>
    </xf>
    <xf numFmtId="0" fontId="4" fillId="34" borderId="89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vertical="center"/>
    </xf>
    <xf numFmtId="0" fontId="2" fillId="34" borderId="39" xfId="0" applyFont="1" applyFill="1" applyBorder="1" applyAlignment="1">
      <alignment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65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0" fillId="0" borderId="46" xfId="0" applyFont="1" applyBorder="1" applyAlignment="1">
      <alignment vertical="center"/>
    </xf>
    <xf numFmtId="0" fontId="31" fillId="0" borderId="46" xfId="0" applyFont="1" applyBorder="1" applyAlignment="1">
      <alignment/>
    </xf>
    <xf numFmtId="0" fontId="31" fillId="0" borderId="45" xfId="0" applyFont="1" applyBorder="1" applyAlignment="1">
      <alignment/>
    </xf>
    <xf numFmtId="0" fontId="30" fillId="0" borderId="46" xfId="0" applyFont="1" applyBorder="1" applyAlignment="1">
      <alignment vertical="center"/>
    </xf>
    <xf numFmtId="0" fontId="36" fillId="0" borderId="46" xfId="0" applyFont="1" applyBorder="1" applyAlignment="1">
      <alignment/>
    </xf>
    <xf numFmtId="0" fontId="36" fillId="0" borderId="45" xfId="0" applyFont="1" applyBorder="1" applyAlignment="1">
      <alignment/>
    </xf>
    <xf numFmtId="0" fontId="30" fillId="0" borderId="45" xfId="0" applyFont="1" applyBorder="1" applyAlignment="1">
      <alignment vertical="center"/>
    </xf>
    <xf numFmtId="0" fontId="35" fillId="0" borderId="42" xfId="0" applyFont="1" applyBorder="1" applyAlignment="1">
      <alignment vertical="center"/>
    </xf>
    <xf numFmtId="0" fontId="35" fillId="0" borderId="46" xfId="0" applyFont="1" applyBorder="1" applyAlignment="1">
      <alignment vertical="center"/>
    </xf>
    <xf numFmtId="0" fontId="37" fillId="0" borderId="46" xfId="0" applyFont="1" applyBorder="1" applyAlignment="1">
      <alignment/>
    </xf>
    <xf numFmtId="0" fontId="37" fillId="0" borderId="45" xfId="0" applyFont="1" applyBorder="1" applyAlignment="1">
      <alignment/>
    </xf>
    <xf numFmtId="0" fontId="4" fillId="0" borderId="42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23" fillId="0" borderId="4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23" fillId="0" borderId="46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4" fillId="0" borderId="75" xfId="0" applyNumberFormat="1" applyFont="1" applyBorder="1" applyAlignment="1">
      <alignment horizontal="center" vertical="center"/>
    </xf>
    <xf numFmtId="49" fontId="3" fillId="0" borderId="91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91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92" xfId="0" applyNumberFormat="1" applyFont="1" applyBorder="1" applyAlignment="1">
      <alignment horizontal="center" vertical="center"/>
    </xf>
    <xf numFmtId="49" fontId="3" fillId="0" borderId="93" xfId="0" applyNumberFormat="1" applyFont="1" applyBorder="1" applyAlignment="1">
      <alignment horizontal="center" vertical="center"/>
    </xf>
    <xf numFmtId="49" fontId="3" fillId="0" borderId="92" xfId="0" applyNumberFormat="1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23" fillId="0" borderId="4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textRotation="90" wrapText="1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3" fillId="0" borderId="8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/>
    </xf>
    <xf numFmtId="49" fontId="2" fillId="0" borderId="46" xfId="0" applyNumberFormat="1" applyFont="1" applyBorder="1" applyAlignment="1">
      <alignment/>
    </xf>
    <xf numFmtId="49" fontId="6" fillId="0" borderId="46" xfId="0" applyNumberFormat="1" applyFont="1" applyBorder="1" applyAlignment="1">
      <alignment/>
    </xf>
    <xf numFmtId="49" fontId="6" fillId="0" borderId="20" xfId="0" applyNumberFormat="1" applyFont="1" applyBorder="1" applyAlignment="1">
      <alignment/>
    </xf>
    <xf numFmtId="0" fontId="26" fillId="0" borderId="21" xfId="0" applyFont="1" applyBorder="1" applyAlignment="1">
      <alignment horizontal="center" vertical="center" textRotation="90" wrapText="1"/>
    </xf>
    <xf numFmtId="0" fontId="26" fillId="0" borderId="24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26" fillId="0" borderId="12" xfId="0" applyFont="1" applyBorder="1" applyAlignment="1">
      <alignment horizontal="center" vertical="center" textRotation="90" wrapText="1"/>
    </xf>
    <xf numFmtId="0" fontId="26" fillId="0" borderId="23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8" fillId="0" borderId="20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textRotation="90" wrapText="1"/>
    </xf>
    <xf numFmtId="0" fontId="0" fillId="0" borderId="97" xfId="0" applyBorder="1" applyAlignment="1">
      <alignment horizontal="center"/>
    </xf>
    <xf numFmtId="0" fontId="0" fillId="0" borderId="98" xfId="0" applyBorder="1" applyAlignment="1">
      <alignment horizontal="center"/>
    </xf>
    <xf numFmtId="0" fontId="11" fillId="0" borderId="28" xfId="0" applyFont="1" applyBorder="1" applyAlignment="1">
      <alignment horizontal="center" textRotation="90" wrapText="1"/>
    </xf>
    <xf numFmtId="0" fontId="0" fillId="0" borderId="99" xfId="0" applyBorder="1" applyAlignment="1">
      <alignment horizontal="center"/>
    </xf>
    <xf numFmtId="0" fontId="0" fillId="0" borderId="44" xfId="0" applyBorder="1" applyAlignment="1">
      <alignment horizontal="center"/>
    </xf>
    <xf numFmtId="0" fontId="23" fillId="0" borderId="12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29" fillId="0" borderId="4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" fillId="34" borderId="3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22" fillId="34" borderId="10" xfId="0" applyFont="1" applyFill="1" applyBorder="1" applyAlignment="1">
      <alignment vertical="center"/>
    </xf>
    <xf numFmtId="0" fontId="22" fillId="34" borderId="11" xfId="0" applyFont="1" applyFill="1" applyBorder="1" applyAlignment="1">
      <alignment vertical="center"/>
    </xf>
    <xf numFmtId="0" fontId="23" fillId="0" borderId="45" xfId="0" applyFont="1" applyBorder="1" applyAlignment="1">
      <alignment horizontal="center" vertical="center"/>
    </xf>
    <xf numFmtId="0" fontId="23" fillId="0" borderId="2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4" fillId="34" borderId="82" xfId="0" applyFont="1" applyFill="1" applyBorder="1" applyAlignment="1">
      <alignment horizontal="center" vertical="center"/>
    </xf>
    <xf numFmtId="0" fontId="2" fillId="34" borderId="83" xfId="0" applyFont="1" applyFill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49" fontId="3" fillId="0" borderId="65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vertical="center"/>
    </xf>
    <xf numFmtId="49" fontId="3" fillId="0" borderId="93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vertical="center"/>
    </xf>
    <xf numFmtId="49" fontId="5" fillId="0" borderId="75" xfId="0" applyNumberFormat="1" applyFont="1" applyBorder="1" applyAlignment="1">
      <alignment horizontal="center" vertical="center"/>
    </xf>
    <xf numFmtId="49" fontId="5" fillId="0" borderId="78" xfId="0" applyNumberFormat="1" applyFont="1" applyBorder="1" applyAlignment="1">
      <alignment horizontal="center" vertical="center"/>
    </xf>
    <xf numFmtId="49" fontId="5" fillId="0" borderId="90" xfId="0" applyNumberFormat="1" applyFont="1" applyBorder="1" applyAlignment="1">
      <alignment horizontal="center" vertical="center"/>
    </xf>
    <xf numFmtId="49" fontId="5" fillId="0" borderId="90" xfId="0" applyNumberFormat="1" applyFont="1" applyBorder="1" applyAlignment="1">
      <alignment horizontal="center" vertical="center"/>
    </xf>
    <xf numFmtId="49" fontId="5" fillId="0" borderId="78" xfId="0" applyNumberFormat="1" applyFont="1" applyBorder="1" applyAlignment="1">
      <alignment horizontal="center" vertical="center"/>
    </xf>
    <xf numFmtId="49" fontId="5" fillId="0" borderId="75" xfId="0" applyNumberFormat="1" applyFont="1" applyBorder="1" applyAlignment="1">
      <alignment horizontal="center" vertical="center"/>
    </xf>
    <xf numFmtId="49" fontId="5" fillId="0" borderId="77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vertical="center"/>
    </xf>
    <xf numFmtId="49" fontId="5" fillId="0" borderId="77" xfId="0" applyNumberFormat="1" applyFont="1" applyBorder="1" applyAlignment="1">
      <alignment horizontal="center" vertical="center"/>
    </xf>
    <xf numFmtId="49" fontId="2" fillId="0" borderId="75" xfId="0" applyNumberFormat="1" applyFont="1" applyBorder="1" applyAlignment="1">
      <alignment horizontal="center" vertical="center"/>
    </xf>
    <xf numFmtId="49" fontId="2" fillId="0" borderId="78" xfId="0" applyNumberFormat="1" applyFont="1" applyBorder="1" applyAlignment="1">
      <alignment horizontal="center" vertical="center"/>
    </xf>
    <xf numFmtId="49" fontId="2" fillId="0" borderId="90" xfId="0" applyNumberFormat="1" applyFont="1" applyBorder="1" applyAlignment="1">
      <alignment horizontal="center" vertical="center"/>
    </xf>
    <xf numFmtId="49" fontId="2" fillId="0" borderId="77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vertical="center"/>
    </xf>
    <xf numFmtId="0" fontId="2" fillId="34" borderId="37" xfId="0" applyFont="1" applyFill="1" applyBorder="1" applyAlignment="1">
      <alignment vertical="center"/>
    </xf>
    <xf numFmtId="0" fontId="34" fillId="0" borderId="89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 vertical="center"/>
    </xf>
    <xf numFmtId="0" fontId="34" fillId="0" borderId="37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01"/>
  <sheetViews>
    <sheetView tabSelected="1" view="pageBreakPreview" zoomScaleSheetLayoutView="100" workbookViewId="0" topLeftCell="B1">
      <selection activeCell="BN139" sqref="BN139:BO139"/>
    </sheetView>
  </sheetViews>
  <sheetFormatPr defaultColWidth="9.00390625" defaultRowHeight="12.75"/>
  <cols>
    <col min="1" max="1" width="4.625" style="2" customWidth="1"/>
    <col min="2" max="17" width="2.00390625" style="2" customWidth="1"/>
    <col min="18" max="18" width="2.875" style="2" customWidth="1"/>
    <col min="19" max="19" width="2.625" style="2" customWidth="1"/>
    <col min="20" max="22" width="2.00390625" style="2" customWidth="1"/>
    <col min="23" max="23" width="4.25390625" style="2" customWidth="1"/>
    <col min="24" max="24" width="2.00390625" style="2" customWidth="1"/>
    <col min="25" max="25" width="3.125" style="2" customWidth="1"/>
    <col min="26" max="26" width="2.00390625" style="2" customWidth="1"/>
    <col min="27" max="27" width="3.125" style="2" customWidth="1"/>
    <col min="28" max="28" width="2.00390625" style="2" customWidth="1"/>
    <col min="29" max="29" width="2.875" style="2" customWidth="1"/>
    <col min="30" max="31" width="2.00390625" style="2" customWidth="1"/>
    <col min="32" max="32" width="2.875" style="2" customWidth="1"/>
    <col min="33" max="33" width="3.125" style="2" customWidth="1"/>
    <col min="34" max="53" width="2.00390625" style="2" customWidth="1"/>
    <col min="54" max="54" width="1.875" style="2" customWidth="1"/>
    <col min="55" max="55" width="2.25390625" style="2" customWidth="1"/>
    <col min="56" max="81" width="1.875" style="2" customWidth="1"/>
    <col min="82" max="16384" width="9.125" style="2" customWidth="1"/>
  </cols>
  <sheetData>
    <row r="1" spans="1:73" s="1" customFormat="1" ht="12.75" customHeight="1">
      <c r="A1" s="326" t="s">
        <v>41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326"/>
      <c r="AQ1" s="326"/>
      <c r="AR1" s="326"/>
      <c r="AS1" s="326"/>
      <c r="AT1" s="326"/>
      <c r="AU1" s="326"/>
      <c r="AV1" s="326"/>
      <c r="AW1" s="326"/>
      <c r="AX1" s="326"/>
      <c r="AY1" s="326"/>
      <c r="AZ1" s="326"/>
      <c r="BA1" s="326"/>
      <c r="BB1" s="326"/>
      <c r="BC1" s="326"/>
      <c r="BD1" s="326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</row>
    <row r="2" ht="3.75" customHeight="1"/>
    <row r="3" spans="1:73" ht="18" customHeight="1">
      <c r="A3" s="152" t="s">
        <v>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</row>
    <row r="4" spans="16:40" ht="8.25" customHeight="1"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5:55" ht="12.75" customHeight="1">
      <c r="E5" s="143" t="s">
        <v>45</v>
      </c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467" t="s">
        <v>122</v>
      </c>
      <c r="R5" s="468"/>
      <c r="S5" s="468"/>
      <c r="T5" s="468"/>
      <c r="U5" s="468"/>
      <c r="V5" s="469"/>
      <c r="W5" s="470"/>
      <c r="X5" s="3"/>
      <c r="Y5" s="148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</row>
    <row r="6" spans="5:55" ht="8.25" customHeight="1">
      <c r="E6" s="5"/>
      <c r="F6" s="51"/>
      <c r="G6" s="51"/>
      <c r="H6" s="51"/>
      <c r="I6" s="51"/>
      <c r="J6" s="51"/>
      <c r="K6" s="51"/>
      <c r="L6" s="51"/>
      <c r="M6" s="51"/>
      <c r="N6" s="51"/>
      <c r="O6" s="52"/>
      <c r="P6" s="52"/>
      <c r="Q6" s="49"/>
      <c r="R6" s="49"/>
      <c r="S6" s="49"/>
      <c r="T6" s="49"/>
      <c r="U6" s="49"/>
      <c r="V6" s="48"/>
      <c r="W6" s="48"/>
      <c r="X6" s="50"/>
      <c r="Y6" s="47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</row>
    <row r="7" spans="5:55" ht="12.75" customHeight="1">
      <c r="E7" s="143" t="s">
        <v>46</v>
      </c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5" t="s">
        <v>123</v>
      </c>
      <c r="R7" s="146"/>
      <c r="S7" s="146"/>
      <c r="T7" s="146"/>
      <c r="U7" s="146"/>
      <c r="V7" s="147"/>
      <c r="W7" s="147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1"/>
    </row>
    <row r="8" spans="5:48" ht="7.5" customHeight="1"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5:55" ht="12.75" customHeight="1">
      <c r="E9" s="143" t="s">
        <v>44</v>
      </c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5"/>
      <c r="R9" s="146"/>
      <c r="S9" s="146"/>
      <c r="T9" s="146"/>
      <c r="U9" s="146"/>
      <c r="V9" s="147"/>
      <c r="W9" s="147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1"/>
    </row>
    <row r="10" spans="5:48" ht="7.5" customHeight="1">
      <c r="E10" s="5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5:48" ht="12.75" customHeight="1">
      <c r="E11" s="143" t="s">
        <v>112</v>
      </c>
      <c r="F11" s="144"/>
      <c r="G11" s="144"/>
      <c r="H11" s="144"/>
      <c r="I11" s="144"/>
      <c r="J11" s="144"/>
      <c r="K11" s="144"/>
      <c r="L11" s="153"/>
      <c r="M11" s="153"/>
      <c r="N11" s="48"/>
      <c r="O11" s="48"/>
      <c r="P11" s="48"/>
      <c r="Q11" s="154" t="s">
        <v>124</v>
      </c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32"/>
      <c r="AR11" s="3"/>
      <c r="AS11" s="3"/>
      <c r="AT11" s="3"/>
      <c r="AU11" s="3"/>
      <c r="AV11" s="3"/>
    </row>
    <row r="12" spans="5:48" ht="7.5" customHeight="1">
      <c r="E12" s="5"/>
      <c r="F12" s="51"/>
      <c r="G12" s="51"/>
      <c r="H12" s="51"/>
      <c r="I12" s="51"/>
      <c r="J12" s="51"/>
      <c r="K12" s="51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5:48" ht="12" customHeight="1">
      <c r="E13" s="143" t="s">
        <v>113</v>
      </c>
      <c r="F13" s="144"/>
      <c r="G13" s="144"/>
      <c r="H13" s="144"/>
      <c r="I13" s="144"/>
      <c r="J13" s="144"/>
      <c r="K13" s="144"/>
      <c r="L13" s="153"/>
      <c r="M13" s="153"/>
      <c r="N13" s="48"/>
      <c r="O13" s="48"/>
      <c r="P13" s="48"/>
      <c r="Q13" s="154" t="s">
        <v>125</v>
      </c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32"/>
      <c r="AC13" s="50"/>
      <c r="AD13" s="50"/>
      <c r="AE13" s="50"/>
      <c r="AF13" s="50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5:48" ht="7.5" customHeight="1">
      <c r="E14" s="5"/>
      <c r="F14" s="5"/>
      <c r="G14" s="5"/>
      <c r="H14" s="5"/>
      <c r="I14" s="5"/>
      <c r="J14" s="5"/>
      <c r="K14" s="5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5:48" ht="12" customHeight="1">
      <c r="E15" s="143" t="s">
        <v>114</v>
      </c>
      <c r="F15" s="144"/>
      <c r="G15" s="144"/>
      <c r="H15" s="144"/>
      <c r="I15" s="144"/>
      <c r="J15" s="144"/>
      <c r="K15" s="144"/>
      <c r="L15" s="153"/>
      <c r="M15" s="153"/>
      <c r="N15" s="48"/>
      <c r="O15" s="48"/>
      <c r="P15" s="48"/>
      <c r="Q15" s="154" t="s">
        <v>126</v>
      </c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32"/>
      <c r="AC15" s="50"/>
      <c r="AD15" s="50"/>
      <c r="AE15" s="50"/>
      <c r="AF15" s="50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ht="6.75" customHeight="1"/>
    <row r="17" spans="1:14" ht="16.5" thickBot="1">
      <c r="A17" s="6" t="s">
        <v>115</v>
      </c>
      <c r="B17" s="6"/>
      <c r="C17" s="6"/>
      <c r="D17" s="6"/>
      <c r="E17" s="6"/>
      <c r="F17" s="6"/>
      <c r="G17" s="6"/>
      <c r="H17" s="6"/>
      <c r="I17" s="6"/>
      <c r="J17" s="6"/>
      <c r="K17" s="7"/>
      <c r="L17" s="7"/>
      <c r="M17" s="7"/>
      <c r="N17" s="7"/>
    </row>
    <row r="18" spans="1:73" ht="13.5">
      <c r="A18" s="156" t="s">
        <v>1</v>
      </c>
      <c r="B18" s="91" t="s">
        <v>2</v>
      </c>
      <c r="C18" s="91"/>
      <c r="D18" s="91"/>
      <c r="E18" s="91"/>
      <c r="F18" s="92"/>
      <c r="G18" s="8" t="s">
        <v>3</v>
      </c>
      <c r="H18" s="8"/>
      <c r="I18" s="8"/>
      <c r="J18" s="8"/>
      <c r="K18" s="100" t="s">
        <v>4</v>
      </c>
      <c r="L18" s="91"/>
      <c r="M18" s="91"/>
      <c r="N18" s="92"/>
      <c r="O18" s="60"/>
      <c r="P18" s="8" t="s">
        <v>5</v>
      </c>
      <c r="Q18" s="8"/>
      <c r="R18" s="8"/>
      <c r="S18" s="8"/>
      <c r="T18" s="100" t="s">
        <v>6</v>
      </c>
      <c r="U18" s="91"/>
      <c r="V18" s="91"/>
      <c r="W18" s="92"/>
      <c r="X18" s="8" t="s">
        <v>7</v>
      </c>
      <c r="Y18" s="8"/>
      <c r="Z18" s="8"/>
      <c r="AA18" s="8"/>
      <c r="AB18" s="104" t="s">
        <v>8</v>
      </c>
      <c r="AC18" s="105"/>
      <c r="AD18" s="105"/>
      <c r="AE18" s="105"/>
      <c r="AF18" s="106"/>
      <c r="AG18" s="8" t="s">
        <v>9</v>
      </c>
      <c r="AH18" s="8"/>
      <c r="AI18" s="8"/>
      <c r="AJ18" s="8"/>
      <c r="AK18" s="104" t="s">
        <v>10</v>
      </c>
      <c r="AL18" s="105"/>
      <c r="AM18" s="105"/>
      <c r="AN18" s="105"/>
      <c r="AO18" s="106"/>
      <c r="AP18" s="8" t="s">
        <v>11</v>
      </c>
      <c r="AQ18" s="8"/>
      <c r="AR18" s="8"/>
      <c r="AS18" s="8"/>
      <c r="AT18" s="104" t="s">
        <v>12</v>
      </c>
      <c r="AU18" s="105"/>
      <c r="AV18" s="105"/>
      <c r="AW18" s="106"/>
      <c r="AX18" s="8" t="s">
        <v>13</v>
      </c>
      <c r="AY18" s="8"/>
      <c r="AZ18" s="8"/>
      <c r="BA18" s="9"/>
      <c r="BB18" s="366" t="s">
        <v>29</v>
      </c>
      <c r="BC18" s="367"/>
      <c r="BD18" s="367"/>
      <c r="BE18" s="367"/>
      <c r="BF18" s="367"/>
      <c r="BG18" s="367"/>
      <c r="BH18" s="367"/>
      <c r="BI18" s="367"/>
      <c r="BJ18" s="367"/>
      <c r="BK18" s="367"/>
      <c r="BL18" s="367"/>
      <c r="BM18" s="367"/>
      <c r="BN18" s="367"/>
      <c r="BO18" s="367"/>
      <c r="BP18" s="367"/>
      <c r="BQ18" s="367"/>
      <c r="BR18" s="367"/>
      <c r="BS18" s="367"/>
      <c r="BT18" s="367"/>
      <c r="BU18" s="368"/>
    </row>
    <row r="19" spans="1:73" ht="18.75" customHeight="1">
      <c r="A19" s="157"/>
      <c r="B19" s="93">
        <v>1</v>
      </c>
      <c r="C19" s="94">
        <v>8</v>
      </c>
      <c r="D19" s="95">
        <v>15</v>
      </c>
      <c r="E19" s="95">
        <v>22</v>
      </c>
      <c r="F19" s="95">
        <v>29</v>
      </c>
      <c r="G19" s="10">
        <v>6</v>
      </c>
      <c r="H19" s="54">
        <v>13</v>
      </c>
      <c r="I19" s="54">
        <v>20</v>
      </c>
      <c r="J19" s="54">
        <v>27</v>
      </c>
      <c r="K19" s="94">
        <v>3</v>
      </c>
      <c r="L19" s="95">
        <v>10</v>
      </c>
      <c r="M19" s="95">
        <v>17</v>
      </c>
      <c r="N19" s="95">
        <v>24</v>
      </c>
      <c r="O19" s="57">
        <v>1</v>
      </c>
      <c r="P19" s="10">
        <v>8</v>
      </c>
      <c r="Q19" s="54">
        <v>15</v>
      </c>
      <c r="R19" s="54">
        <v>22</v>
      </c>
      <c r="S19" s="54">
        <v>29</v>
      </c>
      <c r="T19" s="94">
        <v>5</v>
      </c>
      <c r="U19" s="95">
        <v>12</v>
      </c>
      <c r="V19" s="95">
        <v>19</v>
      </c>
      <c r="W19" s="95">
        <v>26</v>
      </c>
      <c r="X19" s="10">
        <v>2</v>
      </c>
      <c r="Y19" s="10">
        <v>9</v>
      </c>
      <c r="Z19" s="54">
        <v>16</v>
      </c>
      <c r="AA19" s="54">
        <v>23</v>
      </c>
      <c r="AB19" s="107">
        <v>1</v>
      </c>
      <c r="AC19" s="107">
        <v>8</v>
      </c>
      <c r="AD19" s="108">
        <v>15</v>
      </c>
      <c r="AE19" s="108">
        <v>22</v>
      </c>
      <c r="AF19" s="108">
        <v>29</v>
      </c>
      <c r="AG19" s="10">
        <v>5</v>
      </c>
      <c r="AH19" s="54">
        <v>12</v>
      </c>
      <c r="AI19" s="54">
        <v>19</v>
      </c>
      <c r="AJ19" s="54">
        <v>26</v>
      </c>
      <c r="AK19" s="107">
        <v>3</v>
      </c>
      <c r="AL19" s="108">
        <v>10</v>
      </c>
      <c r="AM19" s="108">
        <v>17</v>
      </c>
      <c r="AN19" s="108">
        <v>24</v>
      </c>
      <c r="AO19" s="108">
        <v>31</v>
      </c>
      <c r="AP19" s="10">
        <v>7</v>
      </c>
      <c r="AQ19" s="54">
        <v>14</v>
      </c>
      <c r="AR19" s="54">
        <v>21</v>
      </c>
      <c r="AS19" s="54">
        <v>28</v>
      </c>
      <c r="AT19" s="107">
        <v>5</v>
      </c>
      <c r="AU19" s="108">
        <v>12</v>
      </c>
      <c r="AV19" s="108">
        <v>19</v>
      </c>
      <c r="AW19" s="108">
        <v>26</v>
      </c>
      <c r="AX19" s="10">
        <v>2</v>
      </c>
      <c r="AY19" s="10">
        <v>9</v>
      </c>
      <c r="AZ19" s="54">
        <v>16</v>
      </c>
      <c r="BA19" s="63" t="s">
        <v>47</v>
      </c>
      <c r="BB19" s="479" t="s">
        <v>19</v>
      </c>
      <c r="BC19" s="480"/>
      <c r="BD19" s="480"/>
      <c r="BE19" s="480"/>
      <c r="BF19" s="480"/>
      <c r="BG19" s="481"/>
      <c r="BH19" s="476" t="s">
        <v>53</v>
      </c>
      <c r="BI19" s="477"/>
      <c r="BJ19" s="477"/>
      <c r="BK19" s="477"/>
      <c r="BL19" s="477"/>
      <c r="BM19" s="478"/>
      <c r="BN19" s="482" t="s">
        <v>50</v>
      </c>
      <c r="BO19" s="133"/>
      <c r="BP19" s="133"/>
      <c r="BQ19" s="462" t="s">
        <v>18</v>
      </c>
      <c r="BR19" s="133"/>
      <c r="BS19" s="134"/>
      <c r="BT19" s="473" t="s">
        <v>51</v>
      </c>
      <c r="BU19" s="134"/>
    </row>
    <row r="20" spans="1:73" ht="14.25" customHeight="1">
      <c r="A20" s="157"/>
      <c r="B20" s="96"/>
      <c r="C20" s="96"/>
      <c r="D20" s="96"/>
      <c r="E20" s="96"/>
      <c r="F20" s="97"/>
      <c r="G20" s="11"/>
      <c r="H20" s="11"/>
      <c r="I20" s="11"/>
      <c r="J20" s="59"/>
      <c r="K20" s="96"/>
      <c r="L20" s="96"/>
      <c r="M20" s="96"/>
      <c r="N20" s="101"/>
      <c r="O20" s="56"/>
      <c r="P20" s="11"/>
      <c r="Q20" s="11"/>
      <c r="R20" s="11"/>
      <c r="S20" s="11"/>
      <c r="T20" s="103"/>
      <c r="U20" s="96"/>
      <c r="V20" s="96"/>
      <c r="W20" s="97"/>
      <c r="X20" s="11"/>
      <c r="Y20" s="11"/>
      <c r="Z20" s="11"/>
      <c r="AA20" s="11"/>
      <c r="AB20" s="110"/>
      <c r="AC20" s="109"/>
      <c r="AD20" s="109"/>
      <c r="AE20" s="109"/>
      <c r="AF20" s="113"/>
      <c r="AG20" s="11"/>
      <c r="AH20" s="11"/>
      <c r="AI20" s="11"/>
      <c r="AJ20" s="11"/>
      <c r="AK20" s="110"/>
      <c r="AL20" s="109"/>
      <c r="AM20" s="109"/>
      <c r="AN20" s="109"/>
      <c r="AO20" s="113"/>
      <c r="AP20" s="11"/>
      <c r="AQ20" s="11"/>
      <c r="AR20" s="11"/>
      <c r="AS20" s="11"/>
      <c r="AT20" s="110"/>
      <c r="AU20" s="109"/>
      <c r="AV20" s="109"/>
      <c r="AW20" s="113"/>
      <c r="AX20" s="11"/>
      <c r="AY20" s="11"/>
      <c r="AZ20" s="11"/>
      <c r="BA20" s="12"/>
      <c r="BB20" s="161" t="s">
        <v>110</v>
      </c>
      <c r="BC20" s="162"/>
      <c r="BD20" s="165" t="s">
        <v>111</v>
      </c>
      <c r="BE20" s="162"/>
      <c r="BF20" s="167" t="s">
        <v>48</v>
      </c>
      <c r="BG20" s="471"/>
      <c r="BH20" s="473" t="s">
        <v>49</v>
      </c>
      <c r="BI20" s="474"/>
      <c r="BJ20" s="471"/>
      <c r="BK20" s="462" t="s">
        <v>52</v>
      </c>
      <c r="BL20" s="463"/>
      <c r="BM20" s="464"/>
      <c r="BN20" s="132"/>
      <c r="BO20" s="133"/>
      <c r="BP20" s="133"/>
      <c r="BQ20" s="133"/>
      <c r="BR20" s="133"/>
      <c r="BS20" s="134"/>
      <c r="BT20" s="132"/>
      <c r="BU20" s="134"/>
    </row>
    <row r="21" spans="1:73" ht="13.5" thickBot="1">
      <c r="A21" s="158"/>
      <c r="B21" s="98">
        <v>7</v>
      </c>
      <c r="C21" s="99">
        <v>14</v>
      </c>
      <c r="D21" s="99">
        <v>21</v>
      </c>
      <c r="E21" s="99">
        <v>29</v>
      </c>
      <c r="F21" s="13">
        <v>5</v>
      </c>
      <c r="G21" s="53">
        <v>12</v>
      </c>
      <c r="H21" s="53">
        <v>18</v>
      </c>
      <c r="I21" s="53">
        <v>26</v>
      </c>
      <c r="J21" s="102">
        <v>2</v>
      </c>
      <c r="K21" s="102">
        <v>9</v>
      </c>
      <c r="L21" s="99">
        <v>16</v>
      </c>
      <c r="M21" s="99">
        <v>23</v>
      </c>
      <c r="N21" s="99">
        <v>30</v>
      </c>
      <c r="O21" s="58">
        <v>7</v>
      </c>
      <c r="P21" s="53">
        <v>14</v>
      </c>
      <c r="Q21" s="53">
        <v>21</v>
      </c>
      <c r="R21" s="53">
        <v>28</v>
      </c>
      <c r="S21" s="102">
        <v>4</v>
      </c>
      <c r="T21" s="99">
        <v>11</v>
      </c>
      <c r="U21" s="99">
        <v>18</v>
      </c>
      <c r="V21" s="99">
        <v>25</v>
      </c>
      <c r="W21" s="61">
        <v>1</v>
      </c>
      <c r="X21" s="13">
        <v>8</v>
      </c>
      <c r="Y21" s="53">
        <v>15</v>
      </c>
      <c r="Z21" s="53">
        <v>22</v>
      </c>
      <c r="AA21" s="53">
        <v>28</v>
      </c>
      <c r="AB21" s="111">
        <v>7</v>
      </c>
      <c r="AC21" s="112">
        <v>14</v>
      </c>
      <c r="AD21" s="112">
        <v>21</v>
      </c>
      <c r="AE21" s="112">
        <v>28</v>
      </c>
      <c r="AF21" s="13">
        <v>4</v>
      </c>
      <c r="AG21" s="53">
        <v>11</v>
      </c>
      <c r="AH21" s="53">
        <v>18</v>
      </c>
      <c r="AI21" s="53">
        <v>25</v>
      </c>
      <c r="AJ21" s="111">
        <v>2</v>
      </c>
      <c r="AK21" s="111">
        <v>9</v>
      </c>
      <c r="AL21" s="112">
        <v>16</v>
      </c>
      <c r="AM21" s="112">
        <v>23</v>
      </c>
      <c r="AN21" s="112">
        <v>30</v>
      </c>
      <c r="AO21" s="13">
        <v>6</v>
      </c>
      <c r="AP21" s="53">
        <v>13</v>
      </c>
      <c r="AQ21" s="53">
        <v>20</v>
      </c>
      <c r="AR21" s="53">
        <v>27</v>
      </c>
      <c r="AS21" s="111">
        <v>4</v>
      </c>
      <c r="AT21" s="112">
        <v>11</v>
      </c>
      <c r="AU21" s="112">
        <v>18</v>
      </c>
      <c r="AV21" s="112">
        <v>25</v>
      </c>
      <c r="AW21" s="62">
        <v>1</v>
      </c>
      <c r="AX21" s="13">
        <v>8</v>
      </c>
      <c r="AY21" s="53">
        <v>15</v>
      </c>
      <c r="AZ21" s="53">
        <v>22</v>
      </c>
      <c r="BA21" s="55">
        <v>29</v>
      </c>
      <c r="BB21" s="163"/>
      <c r="BC21" s="164"/>
      <c r="BD21" s="166"/>
      <c r="BE21" s="164"/>
      <c r="BF21" s="168"/>
      <c r="BG21" s="472"/>
      <c r="BH21" s="475"/>
      <c r="BI21" s="168"/>
      <c r="BJ21" s="472"/>
      <c r="BK21" s="465"/>
      <c r="BL21" s="465"/>
      <c r="BM21" s="466"/>
      <c r="BN21" s="135"/>
      <c r="BO21" s="136"/>
      <c r="BP21" s="136"/>
      <c r="BQ21" s="136"/>
      <c r="BR21" s="136"/>
      <c r="BS21" s="137"/>
      <c r="BT21" s="135"/>
      <c r="BU21" s="137"/>
    </row>
    <row r="22" spans="1:73" ht="12.75">
      <c r="A22" s="14">
        <v>1</v>
      </c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 t="s">
        <v>36</v>
      </c>
      <c r="U22" s="16" t="s">
        <v>36</v>
      </c>
      <c r="V22" s="16" t="s">
        <v>36</v>
      </c>
      <c r="W22" s="16" t="s">
        <v>40</v>
      </c>
      <c r="X22" s="16" t="s">
        <v>40</v>
      </c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 t="s">
        <v>36</v>
      </c>
      <c r="AQ22" s="16" t="s">
        <v>36</v>
      </c>
      <c r="AR22" s="16" t="s">
        <v>36</v>
      </c>
      <c r="AS22" s="16" t="s">
        <v>37</v>
      </c>
      <c r="AT22" s="16" t="s">
        <v>37</v>
      </c>
      <c r="AU22" s="16" t="s">
        <v>37</v>
      </c>
      <c r="AV22" s="16" t="s">
        <v>37</v>
      </c>
      <c r="AW22" s="16" t="s">
        <v>40</v>
      </c>
      <c r="AX22" s="16" t="s">
        <v>40</v>
      </c>
      <c r="AY22" s="16" t="s">
        <v>40</v>
      </c>
      <c r="AZ22" s="16" t="s">
        <v>40</v>
      </c>
      <c r="BA22" s="17" t="s">
        <v>40</v>
      </c>
      <c r="BB22" s="179">
        <v>21</v>
      </c>
      <c r="BC22" s="180"/>
      <c r="BD22" s="181">
        <v>20</v>
      </c>
      <c r="BE22" s="182"/>
      <c r="BF22" s="174">
        <f>SUM(BB22:BE22)</f>
        <v>41</v>
      </c>
      <c r="BG22" s="176"/>
      <c r="BH22" s="187">
        <v>4</v>
      </c>
      <c r="BI22" s="140"/>
      <c r="BJ22" s="182"/>
      <c r="BK22" s="181">
        <v>0</v>
      </c>
      <c r="BL22" s="140"/>
      <c r="BM22" s="183"/>
      <c r="BN22" s="187">
        <v>0</v>
      </c>
      <c r="BO22" s="140"/>
      <c r="BP22" s="182"/>
      <c r="BQ22" s="181">
        <v>7</v>
      </c>
      <c r="BR22" s="140"/>
      <c r="BS22" s="183"/>
      <c r="BT22" s="461">
        <f>SUM(BF22:BS22)</f>
        <v>52</v>
      </c>
      <c r="BU22" s="176"/>
    </row>
    <row r="23" spans="1:73" ht="12.75">
      <c r="A23" s="18">
        <v>2</v>
      </c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 t="s">
        <v>36</v>
      </c>
      <c r="U23" s="20" t="s">
        <v>36</v>
      </c>
      <c r="V23" s="20" t="s">
        <v>36</v>
      </c>
      <c r="W23" s="20" t="s">
        <v>40</v>
      </c>
      <c r="X23" s="20" t="s">
        <v>40</v>
      </c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 t="s">
        <v>36</v>
      </c>
      <c r="AQ23" s="20" t="s">
        <v>36</v>
      </c>
      <c r="AR23" s="20" t="s">
        <v>36</v>
      </c>
      <c r="AS23" s="20" t="s">
        <v>37</v>
      </c>
      <c r="AT23" s="20" t="s">
        <v>37</v>
      </c>
      <c r="AU23" s="20" t="s">
        <v>37</v>
      </c>
      <c r="AV23" s="20" t="s">
        <v>37</v>
      </c>
      <c r="AW23" s="20" t="s">
        <v>40</v>
      </c>
      <c r="AX23" s="20" t="s">
        <v>40</v>
      </c>
      <c r="AY23" s="20" t="s">
        <v>40</v>
      </c>
      <c r="AZ23" s="20" t="s">
        <v>40</v>
      </c>
      <c r="BA23" s="21" t="s">
        <v>40</v>
      </c>
      <c r="BB23" s="188">
        <v>21</v>
      </c>
      <c r="BC23" s="189"/>
      <c r="BD23" s="190">
        <v>20</v>
      </c>
      <c r="BE23" s="191"/>
      <c r="BF23" s="501">
        <f>SUM(BB23:BE23)</f>
        <v>41</v>
      </c>
      <c r="BG23" s="502"/>
      <c r="BH23" s="193">
        <v>4</v>
      </c>
      <c r="BI23" s="194"/>
      <c r="BJ23" s="191"/>
      <c r="BK23" s="190">
        <v>0</v>
      </c>
      <c r="BL23" s="194"/>
      <c r="BM23" s="192"/>
      <c r="BN23" s="193">
        <v>0</v>
      </c>
      <c r="BO23" s="194"/>
      <c r="BP23" s="191"/>
      <c r="BQ23" s="190">
        <v>7</v>
      </c>
      <c r="BR23" s="194"/>
      <c r="BS23" s="192"/>
      <c r="BT23" s="520">
        <f>SUM(BF23:BS23)</f>
        <v>52</v>
      </c>
      <c r="BU23" s="502"/>
    </row>
    <row r="24" spans="1:73" ht="12.75">
      <c r="A24" s="18">
        <v>3</v>
      </c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 t="s">
        <v>36</v>
      </c>
      <c r="U24" s="20" t="s">
        <v>36</v>
      </c>
      <c r="V24" s="20" t="s">
        <v>36</v>
      </c>
      <c r="W24" s="20" t="s">
        <v>40</v>
      </c>
      <c r="X24" s="20" t="s">
        <v>40</v>
      </c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 t="s">
        <v>36</v>
      </c>
      <c r="AQ24" s="20" t="s">
        <v>36</v>
      </c>
      <c r="AR24" s="20" t="s">
        <v>36</v>
      </c>
      <c r="AS24" s="20" t="s">
        <v>37</v>
      </c>
      <c r="AT24" s="20" t="s">
        <v>37</v>
      </c>
      <c r="AU24" s="20" t="s">
        <v>37</v>
      </c>
      <c r="AV24" s="20" t="s">
        <v>37</v>
      </c>
      <c r="AW24" s="20" t="s">
        <v>40</v>
      </c>
      <c r="AX24" s="20" t="s">
        <v>40</v>
      </c>
      <c r="AY24" s="20" t="s">
        <v>40</v>
      </c>
      <c r="AZ24" s="20" t="s">
        <v>40</v>
      </c>
      <c r="BA24" s="21" t="s">
        <v>40</v>
      </c>
      <c r="BB24" s="188">
        <v>21</v>
      </c>
      <c r="BC24" s="189"/>
      <c r="BD24" s="190">
        <v>20</v>
      </c>
      <c r="BE24" s="191"/>
      <c r="BF24" s="190">
        <f>SUM(BB24:BE24)</f>
        <v>41</v>
      </c>
      <c r="BG24" s="192"/>
      <c r="BH24" s="193">
        <v>4</v>
      </c>
      <c r="BI24" s="194"/>
      <c r="BJ24" s="191"/>
      <c r="BK24" s="190">
        <v>0</v>
      </c>
      <c r="BL24" s="194"/>
      <c r="BM24" s="192"/>
      <c r="BN24" s="193">
        <v>0</v>
      </c>
      <c r="BO24" s="194"/>
      <c r="BP24" s="191"/>
      <c r="BQ24" s="190">
        <v>7</v>
      </c>
      <c r="BR24" s="194"/>
      <c r="BS24" s="192"/>
      <c r="BT24" s="193">
        <f>SUM(BF24:BS24)</f>
        <v>52</v>
      </c>
      <c r="BU24" s="192"/>
    </row>
    <row r="25" spans="1:73" ht="12.75">
      <c r="A25" s="18">
        <v>4</v>
      </c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 t="s">
        <v>36</v>
      </c>
      <c r="U25" s="20" t="s">
        <v>36</v>
      </c>
      <c r="V25" s="20" t="s">
        <v>36</v>
      </c>
      <c r="W25" s="20" t="s">
        <v>40</v>
      </c>
      <c r="X25" s="20" t="s">
        <v>40</v>
      </c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 t="s">
        <v>36</v>
      </c>
      <c r="AO25" s="20" t="s">
        <v>36</v>
      </c>
      <c r="AP25" s="20" t="s">
        <v>36</v>
      </c>
      <c r="AQ25" s="20" t="s">
        <v>40</v>
      </c>
      <c r="AR25" s="20" t="s">
        <v>40</v>
      </c>
      <c r="AS25" s="20" t="s">
        <v>40</v>
      </c>
      <c r="AT25" s="20" t="s">
        <v>40</v>
      </c>
      <c r="AU25" s="20" t="s">
        <v>40</v>
      </c>
      <c r="AV25" s="20" t="s">
        <v>38</v>
      </c>
      <c r="AW25" s="20" t="s">
        <v>38</v>
      </c>
      <c r="AX25" s="20" t="s">
        <v>38</v>
      </c>
      <c r="AY25" s="20" t="s">
        <v>38</v>
      </c>
      <c r="AZ25" s="20" t="s">
        <v>38</v>
      </c>
      <c r="BA25" s="21" t="s">
        <v>38</v>
      </c>
      <c r="BB25" s="483">
        <v>21</v>
      </c>
      <c r="BC25" s="484"/>
      <c r="BD25" s="485">
        <v>18</v>
      </c>
      <c r="BE25" s="486"/>
      <c r="BF25" s="485">
        <f>SUM(BB25:BE25)</f>
        <v>39</v>
      </c>
      <c r="BG25" s="186"/>
      <c r="BH25" s="184">
        <v>0</v>
      </c>
      <c r="BI25" s="185"/>
      <c r="BJ25" s="486"/>
      <c r="BK25" s="485">
        <v>6</v>
      </c>
      <c r="BL25" s="185"/>
      <c r="BM25" s="186"/>
      <c r="BN25" s="184">
        <v>0</v>
      </c>
      <c r="BO25" s="185"/>
      <c r="BP25" s="486"/>
      <c r="BQ25" s="485">
        <v>7</v>
      </c>
      <c r="BR25" s="185"/>
      <c r="BS25" s="186"/>
      <c r="BT25" s="184">
        <f>SUM(BF25:BS25)</f>
        <v>52</v>
      </c>
      <c r="BU25" s="186"/>
    </row>
    <row r="26" spans="1:73" ht="13.5" thickBot="1">
      <c r="A26" s="22">
        <v>5</v>
      </c>
      <c r="B26" s="23" t="s">
        <v>38</v>
      </c>
      <c r="C26" s="24" t="s">
        <v>38</v>
      </c>
      <c r="D26" s="24"/>
      <c r="E26" s="24" t="s">
        <v>127</v>
      </c>
      <c r="F26" s="24" t="s">
        <v>127</v>
      </c>
      <c r="G26" s="24" t="s">
        <v>127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 t="s">
        <v>36</v>
      </c>
      <c r="U26" s="24" t="s">
        <v>36</v>
      </c>
      <c r="V26" s="24" t="s">
        <v>36</v>
      </c>
      <c r="W26" s="24" t="s">
        <v>40</v>
      </c>
      <c r="X26" s="24" t="s">
        <v>40</v>
      </c>
      <c r="Y26" s="24" t="s">
        <v>127</v>
      </c>
      <c r="Z26" s="24" t="s">
        <v>127</v>
      </c>
      <c r="AA26" s="24" t="s">
        <v>127</v>
      </c>
      <c r="AB26" s="24"/>
      <c r="AC26" s="24"/>
      <c r="AD26" s="24"/>
      <c r="AE26" s="24"/>
      <c r="AF26" s="24"/>
      <c r="AG26" s="24"/>
      <c r="AH26" s="24"/>
      <c r="AI26" s="24" t="s">
        <v>36</v>
      </c>
      <c r="AJ26" s="24" t="s">
        <v>36</v>
      </c>
      <c r="AK26" s="24" t="s">
        <v>36</v>
      </c>
      <c r="AL26" s="24" t="s">
        <v>39</v>
      </c>
      <c r="AM26" s="24" t="s">
        <v>39</v>
      </c>
      <c r="AN26" s="24" t="s">
        <v>54</v>
      </c>
      <c r="AO26" s="24" t="s">
        <v>54</v>
      </c>
      <c r="AP26" s="120" t="s">
        <v>54</v>
      </c>
      <c r="AQ26" s="120" t="s">
        <v>55</v>
      </c>
      <c r="AR26" s="120" t="s">
        <v>55</v>
      </c>
      <c r="AS26" s="120" t="s">
        <v>55</v>
      </c>
      <c r="AT26" s="120" t="s">
        <v>40</v>
      </c>
      <c r="AU26" s="24" t="s">
        <v>40</v>
      </c>
      <c r="AV26" s="24" t="s">
        <v>40</v>
      </c>
      <c r="AW26" s="24" t="s">
        <v>40</v>
      </c>
      <c r="AX26" s="24" t="s">
        <v>40</v>
      </c>
      <c r="AY26" s="24" t="s">
        <v>40</v>
      </c>
      <c r="AZ26" s="24" t="s">
        <v>40</v>
      </c>
      <c r="BA26" s="25" t="s">
        <v>40</v>
      </c>
      <c r="BB26" s="188">
        <v>19</v>
      </c>
      <c r="BC26" s="189"/>
      <c r="BD26" s="190">
        <v>13</v>
      </c>
      <c r="BE26" s="191"/>
      <c r="BF26" s="485">
        <f>SUM(BB26:BE26)</f>
        <v>32</v>
      </c>
      <c r="BG26" s="186"/>
      <c r="BH26" s="193">
        <v>0</v>
      </c>
      <c r="BI26" s="194"/>
      <c r="BJ26" s="191"/>
      <c r="BK26" s="190">
        <v>2</v>
      </c>
      <c r="BL26" s="194"/>
      <c r="BM26" s="192"/>
      <c r="BN26" s="193">
        <v>8</v>
      </c>
      <c r="BO26" s="194"/>
      <c r="BP26" s="191"/>
      <c r="BQ26" s="190">
        <v>10</v>
      </c>
      <c r="BR26" s="194"/>
      <c r="BS26" s="192"/>
      <c r="BT26" s="184">
        <f>SUM(BF26:BS26)</f>
        <v>52</v>
      </c>
      <c r="BU26" s="186"/>
    </row>
    <row r="27" spans="1:73" ht="13.5" thickBot="1">
      <c r="A27" s="64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195">
        <f>SUM(BB22:BB26)</f>
        <v>103</v>
      </c>
      <c r="BC27" s="196"/>
      <c r="BD27" s="197">
        <f>SUM(BD22:BD26)</f>
        <v>91</v>
      </c>
      <c r="BE27" s="198"/>
      <c r="BF27" s="197">
        <f>SUM(BF22:BF26)</f>
        <v>194</v>
      </c>
      <c r="BG27" s="199"/>
      <c r="BH27" s="200">
        <f>SUM(BH22:BH26)</f>
        <v>12</v>
      </c>
      <c r="BI27" s="201"/>
      <c r="BJ27" s="198"/>
      <c r="BK27" s="197">
        <f>SUM(BK22:BK26)</f>
        <v>8</v>
      </c>
      <c r="BL27" s="201"/>
      <c r="BM27" s="199"/>
      <c r="BN27" s="200">
        <f>SUM(BN22:BN26)</f>
        <v>8</v>
      </c>
      <c r="BO27" s="201"/>
      <c r="BP27" s="198"/>
      <c r="BQ27" s="197">
        <f>SUM(BQ22:BQ26)</f>
        <v>38</v>
      </c>
      <c r="BR27" s="201"/>
      <c r="BS27" s="199"/>
      <c r="BT27" s="200">
        <f>SUM(BT22:BT26)</f>
        <v>260</v>
      </c>
      <c r="BU27" s="199"/>
    </row>
    <row r="28" spans="1:53" ht="15.75">
      <c r="A28" s="27" t="s">
        <v>14</v>
      </c>
      <c r="B28" s="28"/>
      <c r="C28" s="28"/>
      <c r="D28" s="28"/>
      <c r="E28" s="28"/>
      <c r="F28" s="29"/>
      <c r="G28" s="202" t="s">
        <v>109</v>
      </c>
      <c r="H28" s="203"/>
      <c r="I28" s="203"/>
      <c r="J28" s="203"/>
      <c r="K28" s="31"/>
      <c r="L28" s="84" t="s">
        <v>36</v>
      </c>
      <c r="M28" s="204" t="s">
        <v>15</v>
      </c>
      <c r="N28" s="204"/>
      <c r="O28" s="204"/>
      <c r="P28" s="204"/>
      <c r="R28" s="65" t="s">
        <v>37</v>
      </c>
      <c r="S28" s="203" t="s">
        <v>16</v>
      </c>
      <c r="T28" s="203"/>
      <c r="U28" s="203"/>
      <c r="V28" s="203"/>
      <c r="X28" s="84" t="s">
        <v>38</v>
      </c>
      <c r="Y28" s="203" t="s">
        <v>17</v>
      </c>
      <c r="Z28" s="203"/>
      <c r="AA28" s="203"/>
      <c r="AB28" s="203"/>
      <c r="AC28" s="32"/>
      <c r="AD28" s="82" t="s">
        <v>54</v>
      </c>
      <c r="AE28" s="205" t="s">
        <v>120</v>
      </c>
      <c r="AF28" s="205"/>
      <c r="AG28" s="205"/>
      <c r="AH28" s="205"/>
      <c r="AJ28" s="83" t="s">
        <v>55</v>
      </c>
      <c r="AK28" s="206" t="s">
        <v>121</v>
      </c>
      <c r="AL28" s="206"/>
      <c r="AM28" s="206"/>
      <c r="AN28" s="206"/>
      <c r="AO28" s="30"/>
      <c r="AP28" s="33" t="s">
        <v>39</v>
      </c>
      <c r="AQ28" s="207" t="s">
        <v>56</v>
      </c>
      <c r="AR28" s="207"/>
      <c r="AS28" s="207"/>
      <c r="AT28" s="207"/>
      <c r="AV28" s="65" t="s">
        <v>40</v>
      </c>
      <c r="AW28" s="208" t="s">
        <v>18</v>
      </c>
      <c r="AX28" s="208"/>
      <c r="AY28" s="208"/>
      <c r="AZ28" s="208"/>
      <c r="BA28" s="208"/>
    </row>
    <row r="29" spans="1:53" ht="7.5" customHeight="1">
      <c r="A29" s="26"/>
      <c r="G29" s="203"/>
      <c r="H29" s="203"/>
      <c r="I29" s="203"/>
      <c r="J29" s="203"/>
      <c r="M29" s="204"/>
      <c r="N29" s="204"/>
      <c r="O29" s="204"/>
      <c r="P29" s="204"/>
      <c r="S29" s="203"/>
      <c r="T29" s="203"/>
      <c r="U29" s="203"/>
      <c r="V29" s="203"/>
      <c r="W29" s="26"/>
      <c r="X29" s="26"/>
      <c r="Y29" s="203"/>
      <c r="Z29" s="203"/>
      <c r="AA29" s="203"/>
      <c r="AB29" s="203"/>
      <c r="AC29" s="34"/>
      <c r="AD29" s="34"/>
      <c r="AE29" s="205"/>
      <c r="AF29" s="205"/>
      <c r="AG29" s="205"/>
      <c r="AH29" s="205"/>
      <c r="AK29" s="206"/>
      <c r="AL29" s="206"/>
      <c r="AM29" s="206"/>
      <c r="AN29" s="206"/>
      <c r="AO29" s="30"/>
      <c r="AP29" s="30"/>
      <c r="AQ29" s="207"/>
      <c r="AR29" s="207"/>
      <c r="AS29" s="207"/>
      <c r="AT29" s="207"/>
      <c r="AU29" s="26"/>
      <c r="AV29" s="26"/>
      <c r="AW29" s="208"/>
      <c r="AX29" s="208"/>
      <c r="AY29" s="208"/>
      <c r="AZ29" s="208"/>
      <c r="BA29" s="208"/>
    </row>
    <row r="30" ht="4.5" customHeight="1" thickBot="1"/>
    <row r="31" spans="1:81" ht="27.75" customHeight="1">
      <c r="A31" s="209" t="s">
        <v>57</v>
      </c>
      <c r="B31" s="210" t="s">
        <v>58</v>
      </c>
      <c r="C31" s="211"/>
      <c r="D31" s="212"/>
      <c r="E31" s="174" t="s">
        <v>59</v>
      </c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20"/>
      <c r="R31" s="224" t="s">
        <v>20</v>
      </c>
      <c r="S31" s="225"/>
      <c r="T31" s="225"/>
      <c r="U31" s="226"/>
      <c r="V31" s="227" t="s">
        <v>68</v>
      </c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9"/>
      <c r="AH31" s="227" t="s">
        <v>67</v>
      </c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9"/>
      <c r="BB31" s="227" t="s">
        <v>71</v>
      </c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9"/>
      <c r="BX31" s="238" t="s">
        <v>72</v>
      </c>
      <c r="BY31" s="239"/>
      <c r="BZ31" s="239"/>
      <c r="CA31" s="239"/>
      <c r="CB31" s="239"/>
      <c r="CC31" s="240"/>
    </row>
    <row r="32" spans="1:81" ht="24.75" customHeight="1">
      <c r="A32" s="159"/>
      <c r="B32" s="213"/>
      <c r="C32" s="214"/>
      <c r="D32" s="215"/>
      <c r="E32" s="221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3"/>
      <c r="R32" s="491" t="s">
        <v>60</v>
      </c>
      <c r="S32" s="494" t="s">
        <v>61</v>
      </c>
      <c r="T32" s="494" t="s">
        <v>62</v>
      </c>
      <c r="U32" s="458" t="s">
        <v>63</v>
      </c>
      <c r="V32" s="247" t="s">
        <v>70</v>
      </c>
      <c r="W32" s="248"/>
      <c r="X32" s="242" t="s">
        <v>69</v>
      </c>
      <c r="Y32" s="242"/>
      <c r="Z32" s="242"/>
      <c r="AA32" s="242"/>
      <c r="AB32" s="242"/>
      <c r="AC32" s="242"/>
      <c r="AD32" s="242"/>
      <c r="AE32" s="242"/>
      <c r="AF32" s="252" t="s">
        <v>64</v>
      </c>
      <c r="AG32" s="253"/>
      <c r="AH32" s="230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  <c r="AZ32" s="231"/>
      <c r="BA32" s="232"/>
      <c r="BB32" s="257" t="s">
        <v>65</v>
      </c>
      <c r="BC32" s="258"/>
      <c r="BD32" s="231" t="s">
        <v>67</v>
      </c>
      <c r="BE32" s="231"/>
      <c r="BF32" s="231"/>
      <c r="BG32" s="231"/>
      <c r="BH32" s="231"/>
      <c r="BI32" s="231"/>
      <c r="BJ32" s="231"/>
      <c r="BK32" s="231"/>
      <c r="BL32" s="231"/>
      <c r="BM32" s="231"/>
      <c r="BN32" s="231"/>
      <c r="BO32" s="231"/>
      <c r="BP32" s="231"/>
      <c r="BQ32" s="231"/>
      <c r="BR32" s="231"/>
      <c r="BS32" s="231"/>
      <c r="BT32" s="231"/>
      <c r="BU32" s="231"/>
      <c r="BV32" s="231"/>
      <c r="BW32" s="232"/>
      <c r="BX32" s="241"/>
      <c r="BY32" s="242"/>
      <c r="BZ32" s="242"/>
      <c r="CA32" s="242"/>
      <c r="CB32" s="242"/>
      <c r="CC32" s="243"/>
    </row>
    <row r="33" spans="1:81" ht="12.75">
      <c r="A33" s="159"/>
      <c r="B33" s="213"/>
      <c r="C33" s="214"/>
      <c r="D33" s="215"/>
      <c r="E33" s="221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3"/>
      <c r="R33" s="492"/>
      <c r="S33" s="495"/>
      <c r="T33" s="495"/>
      <c r="U33" s="459"/>
      <c r="V33" s="249"/>
      <c r="W33" s="248"/>
      <c r="X33" s="262" t="s">
        <v>73</v>
      </c>
      <c r="Y33" s="263"/>
      <c r="Z33" s="262" t="s">
        <v>21</v>
      </c>
      <c r="AA33" s="263"/>
      <c r="AB33" s="262" t="s">
        <v>23</v>
      </c>
      <c r="AC33" s="263"/>
      <c r="AD33" s="262" t="s">
        <v>22</v>
      </c>
      <c r="AE33" s="263"/>
      <c r="AF33" s="254"/>
      <c r="AG33" s="253"/>
      <c r="AH33" s="487" t="s">
        <v>24</v>
      </c>
      <c r="AI33" s="370"/>
      <c r="AJ33" s="371"/>
      <c r="AK33" s="371"/>
      <c r="AL33" s="369" t="s">
        <v>25</v>
      </c>
      <c r="AM33" s="370"/>
      <c r="AN33" s="371"/>
      <c r="AO33" s="371"/>
      <c r="AP33" s="370" t="s">
        <v>26</v>
      </c>
      <c r="AQ33" s="370"/>
      <c r="AR33" s="370"/>
      <c r="AS33" s="370"/>
      <c r="AT33" s="370" t="s">
        <v>27</v>
      </c>
      <c r="AU33" s="370"/>
      <c r="AV33" s="370"/>
      <c r="AW33" s="370"/>
      <c r="AX33" s="370" t="s">
        <v>119</v>
      </c>
      <c r="AY33" s="370"/>
      <c r="AZ33" s="370"/>
      <c r="BA33" s="503"/>
      <c r="BB33" s="259"/>
      <c r="BC33" s="258"/>
      <c r="BD33" s="369" t="s">
        <v>24</v>
      </c>
      <c r="BE33" s="370"/>
      <c r="BF33" s="371"/>
      <c r="BG33" s="371"/>
      <c r="BH33" s="369" t="s">
        <v>25</v>
      </c>
      <c r="BI33" s="370"/>
      <c r="BJ33" s="371"/>
      <c r="BK33" s="371"/>
      <c r="BL33" s="370" t="s">
        <v>26</v>
      </c>
      <c r="BM33" s="370"/>
      <c r="BN33" s="370"/>
      <c r="BO33" s="370"/>
      <c r="BP33" s="370" t="s">
        <v>27</v>
      </c>
      <c r="BQ33" s="370"/>
      <c r="BR33" s="370"/>
      <c r="BS33" s="370"/>
      <c r="BT33" s="370" t="s">
        <v>119</v>
      </c>
      <c r="BU33" s="370"/>
      <c r="BV33" s="370"/>
      <c r="BW33" s="503"/>
      <c r="BX33" s="241"/>
      <c r="BY33" s="242"/>
      <c r="BZ33" s="242"/>
      <c r="CA33" s="242"/>
      <c r="CB33" s="242"/>
      <c r="CC33" s="243"/>
    </row>
    <row r="34" spans="1:81" ht="12.75" customHeight="1">
      <c r="A34" s="159"/>
      <c r="B34" s="213"/>
      <c r="C34" s="214"/>
      <c r="D34" s="215"/>
      <c r="E34" s="221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3"/>
      <c r="R34" s="492"/>
      <c r="S34" s="495"/>
      <c r="T34" s="495"/>
      <c r="U34" s="459"/>
      <c r="V34" s="249"/>
      <c r="W34" s="248"/>
      <c r="X34" s="263"/>
      <c r="Y34" s="263"/>
      <c r="Z34" s="263"/>
      <c r="AA34" s="263"/>
      <c r="AB34" s="263"/>
      <c r="AC34" s="263"/>
      <c r="AD34" s="263"/>
      <c r="AE34" s="263"/>
      <c r="AF34" s="254"/>
      <c r="AG34" s="253"/>
      <c r="AH34" s="489">
        <v>1</v>
      </c>
      <c r="AI34" s="488"/>
      <c r="AJ34" s="488">
        <v>2</v>
      </c>
      <c r="AK34" s="488"/>
      <c r="AL34" s="488">
        <v>3</v>
      </c>
      <c r="AM34" s="488"/>
      <c r="AN34" s="488">
        <v>4</v>
      </c>
      <c r="AO34" s="488"/>
      <c r="AP34" s="233">
        <v>5</v>
      </c>
      <c r="AQ34" s="265"/>
      <c r="AR34" s="233">
        <v>6</v>
      </c>
      <c r="AS34" s="265"/>
      <c r="AT34" s="488">
        <v>7</v>
      </c>
      <c r="AU34" s="488"/>
      <c r="AV34" s="488">
        <v>8</v>
      </c>
      <c r="AW34" s="488"/>
      <c r="AX34" s="488">
        <v>9</v>
      </c>
      <c r="AY34" s="488"/>
      <c r="AZ34" s="488">
        <v>10</v>
      </c>
      <c r="BA34" s="504"/>
      <c r="BB34" s="259"/>
      <c r="BC34" s="258"/>
      <c r="BD34" s="231">
        <v>1</v>
      </c>
      <c r="BE34" s="231"/>
      <c r="BF34" s="231">
        <v>2</v>
      </c>
      <c r="BG34" s="231"/>
      <c r="BH34" s="231">
        <v>3</v>
      </c>
      <c r="BI34" s="231"/>
      <c r="BJ34" s="231">
        <v>4</v>
      </c>
      <c r="BK34" s="231"/>
      <c r="BL34" s="231">
        <v>5</v>
      </c>
      <c r="BM34" s="231"/>
      <c r="BN34" s="231">
        <v>6</v>
      </c>
      <c r="BO34" s="231"/>
      <c r="BP34" s="231">
        <v>7</v>
      </c>
      <c r="BQ34" s="231"/>
      <c r="BR34" s="231">
        <v>8</v>
      </c>
      <c r="BS34" s="231"/>
      <c r="BT34" s="231">
        <v>9</v>
      </c>
      <c r="BU34" s="231"/>
      <c r="BV34" s="231">
        <v>10</v>
      </c>
      <c r="BW34" s="232"/>
      <c r="BX34" s="241"/>
      <c r="BY34" s="242"/>
      <c r="BZ34" s="242"/>
      <c r="CA34" s="242"/>
      <c r="CB34" s="242"/>
      <c r="CC34" s="243"/>
    </row>
    <row r="35" spans="1:81" ht="13.5" customHeight="1">
      <c r="A35" s="159"/>
      <c r="B35" s="213"/>
      <c r="C35" s="214"/>
      <c r="D35" s="215"/>
      <c r="E35" s="221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3"/>
      <c r="R35" s="492"/>
      <c r="S35" s="495"/>
      <c r="T35" s="495"/>
      <c r="U35" s="459"/>
      <c r="V35" s="249"/>
      <c r="W35" s="248"/>
      <c r="X35" s="263"/>
      <c r="Y35" s="263"/>
      <c r="Z35" s="263"/>
      <c r="AA35" s="263"/>
      <c r="AB35" s="263"/>
      <c r="AC35" s="263"/>
      <c r="AD35" s="263"/>
      <c r="AE35" s="263"/>
      <c r="AF35" s="254"/>
      <c r="AG35" s="253"/>
      <c r="AH35" s="234" t="s">
        <v>28</v>
      </c>
      <c r="AI35" s="235"/>
      <c r="AJ35" s="235"/>
      <c r="AK35" s="500"/>
      <c r="AL35" s="236" t="s">
        <v>28</v>
      </c>
      <c r="AM35" s="235"/>
      <c r="AN35" s="235"/>
      <c r="AO35" s="500"/>
      <c r="AP35" s="236" t="s">
        <v>28</v>
      </c>
      <c r="AQ35" s="235"/>
      <c r="AR35" s="235"/>
      <c r="AS35" s="500"/>
      <c r="AT35" s="236" t="s">
        <v>28</v>
      </c>
      <c r="AU35" s="235"/>
      <c r="AV35" s="235"/>
      <c r="AW35" s="500"/>
      <c r="AX35" s="236" t="s">
        <v>28</v>
      </c>
      <c r="AY35" s="235"/>
      <c r="AZ35" s="235"/>
      <c r="BA35" s="505"/>
      <c r="BB35" s="259"/>
      <c r="BC35" s="258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4"/>
      <c r="BX35" s="241"/>
      <c r="BY35" s="242"/>
      <c r="BZ35" s="242"/>
      <c r="CA35" s="242"/>
      <c r="CB35" s="242"/>
      <c r="CC35" s="243"/>
    </row>
    <row r="36" spans="1:81" ht="12.75" customHeight="1">
      <c r="A36" s="159"/>
      <c r="B36" s="213"/>
      <c r="C36" s="214"/>
      <c r="D36" s="215"/>
      <c r="E36" s="221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3"/>
      <c r="R36" s="492"/>
      <c r="S36" s="495"/>
      <c r="T36" s="495"/>
      <c r="U36" s="459"/>
      <c r="V36" s="249"/>
      <c r="W36" s="248"/>
      <c r="X36" s="263"/>
      <c r="Y36" s="263"/>
      <c r="Z36" s="263"/>
      <c r="AA36" s="263"/>
      <c r="AB36" s="263"/>
      <c r="AC36" s="263"/>
      <c r="AD36" s="263"/>
      <c r="AE36" s="263"/>
      <c r="AF36" s="254"/>
      <c r="AG36" s="253"/>
      <c r="AH36" s="237">
        <v>18</v>
      </c>
      <c r="AI36" s="490"/>
      <c r="AJ36" s="267">
        <v>17</v>
      </c>
      <c r="AK36" s="490"/>
      <c r="AL36" s="267">
        <v>18</v>
      </c>
      <c r="AM36" s="490"/>
      <c r="AN36" s="267">
        <v>17</v>
      </c>
      <c r="AO36" s="490"/>
      <c r="AP36" s="267">
        <v>18</v>
      </c>
      <c r="AQ36" s="490"/>
      <c r="AR36" s="267">
        <v>17</v>
      </c>
      <c r="AS36" s="490"/>
      <c r="AT36" s="267">
        <v>18</v>
      </c>
      <c r="AU36" s="490"/>
      <c r="AV36" s="267">
        <v>15</v>
      </c>
      <c r="AW36" s="490"/>
      <c r="AX36" s="267">
        <v>16</v>
      </c>
      <c r="AY36" s="490"/>
      <c r="AZ36" s="267">
        <v>10</v>
      </c>
      <c r="BA36" s="506"/>
      <c r="BB36" s="259"/>
      <c r="BC36" s="258"/>
      <c r="BD36" s="497" t="s">
        <v>28</v>
      </c>
      <c r="BE36" s="497"/>
      <c r="BF36" s="497"/>
      <c r="BG36" s="497"/>
      <c r="BH36" s="497" t="s">
        <v>28</v>
      </c>
      <c r="BI36" s="497"/>
      <c r="BJ36" s="497"/>
      <c r="BK36" s="497"/>
      <c r="BL36" s="497" t="s">
        <v>28</v>
      </c>
      <c r="BM36" s="497"/>
      <c r="BN36" s="497"/>
      <c r="BO36" s="497"/>
      <c r="BP36" s="497" t="s">
        <v>28</v>
      </c>
      <c r="BQ36" s="497"/>
      <c r="BR36" s="497"/>
      <c r="BS36" s="497"/>
      <c r="BT36" s="497" t="s">
        <v>28</v>
      </c>
      <c r="BU36" s="497"/>
      <c r="BV36" s="497"/>
      <c r="BW36" s="507"/>
      <c r="BX36" s="241"/>
      <c r="BY36" s="242"/>
      <c r="BZ36" s="242"/>
      <c r="CA36" s="242"/>
      <c r="CB36" s="242"/>
      <c r="CC36" s="243"/>
    </row>
    <row r="37" spans="1:81" ht="14.25" customHeight="1">
      <c r="A37" s="159"/>
      <c r="B37" s="213"/>
      <c r="C37" s="214"/>
      <c r="D37" s="215"/>
      <c r="E37" s="221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3"/>
      <c r="R37" s="492"/>
      <c r="S37" s="495"/>
      <c r="T37" s="495"/>
      <c r="U37" s="459"/>
      <c r="V37" s="249"/>
      <c r="W37" s="248"/>
      <c r="X37" s="263"/>
      <c r="Y37" s="263"/>
      <c r="Z37" s="263"/>
      <c r="AA37" s="263"/>
      <c r="AB37" s="263"/>
      <c r="AC37" s="263"/>
      <c r="AD37" s="263"/>
      <c r="AE37" s="263"/>
      <c r="AF37" s="254"/>
      <c r="AG37" s="253"/>
      <c r="AH37" s="498" t="s">
        <v>29</v>
      </c>
      <c r="AI37" s="499"/>
      <c r="AJ37" s="499"/>
      <c r="AK37" s="499"/>
      <c r="AL37" s="499" t="s">
        <v>29</v>
      </c>
      <c r="AM37" s="499"/>
      <c r="AN37" s="499"/>
      <c r="AO37" s="499"/>
      <c r="AP37" s="499" t="s">
        <v>29</v>
      </c>
      <c r="AQ37" s="499"/>
      <c r="AR37" s="499"/>
      <c r="AS37" s="499"/>
      <c r="AT37" s="499" t="s">
        <v>29</v>
      </c>
      <c r="AU37" s="499"/>
      <c r="AV37" s="499"/>
      <c r="AW37" s="499"/>
      <c r="AX37" s="500" t="s">
        <v>29</v>
      </c>
      <c r="AY37" s="499"/>
      <c r="AZ37" s="499"/>
      <c r="BA37" s="508"/>
      <c r="BB37" s="259"/>
      <c r="BC37" s="258"/>
      <c r="BD37" s="497"/>
      <c r="BE37" s="497"/>
      <c r="BF37" s="497"/>
      <c r="BG37" s="497"/>
      <c r="BH37" s="497"/>
      <c r="BI37" s="497"/>
      <c r="BJ37" s="497"/>
      <c r="BK37" s="497"/>
      <c r="BL37" s="497"/>
      <c r="BM37" s="497"/>
      <c r="BN37" s="497"/>
      <c r="BO37" s="497"/>
      <c r="BP37" s="497"/>
      <c r="BQ37" s="497"/>
      <c r="BR37" s="497"/>
      <c r="BS37" s="497"/>
      <c r="BT37" s="497"/>
      <c r="BU37" s="497"/>
      <c r="BV37" s="497"/>
      <c r="BW37" s="507"/>
      <c r="BX37" s="241"/>
      <c r="BY37" s="242"/>
      <c r="BZ37" s="242"/>
      <c r="CA37" s="242"/>
      <c r="CB37" s="242"/>
      <c r="CC37" s="243"/>
    </row>
    <row r="38" spans="1:81" ht="15" customHeight="1" thickBot="1">
      <c r="A38" s="160"/>
      <c r="B38" s="216"/>
      <c r="C38" s="217"/>
      <c r="D38" s="218"/>
      <c r="E38" s="172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7"/>
      <c r="R38" s="493"/>
      <c r="S38" s="496"/>
      <c r="T38" s="496"/>
      <c r="U38" s="460"/>
      <c r="V38" s="250"/>
      <c r="W38" s="251"/>
      <c r="X38" s="264"/>
      <c r="Y38" s="264"/>
      <c r="Z38" s="264"/>
      <c r="AA38" s="264"/>
      <c r="AB38" s="264"/>
      <c r="AC38" s="264"/>
      <c r="AD38" s="264"/>
      <c r="AE38" s="264"/>
      <c r="AF38" s="255"/>
      <c r="AG38" s="256"/>
      <c r="AH38" s="272" t="s">
        <v>66</v>
      </c>
      <c r="AI38" s="273"/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273"/>
      <c r="AU38" s="273"/>
      <c r="AV38" s="273"/>
      <c r="AW38" s="273"/>
      <c r="AX38" s="273"/>
      <c r="AY38" s="273"/>
      <c r="AZ38" s="273"/>
      <c r="BA38" s="274"/>
      <c r="BB38" s="260"/>
      <c r="BC38" s="261"/>
      <c r="BD38" s="273"/>
      <c r="BE38" s="273"/>
      <c r="BF38" s="273"/>
      <c r="BG38" s="273"/>
      <c r="BH38" s="273"/>
      <c r="BI38" s="273"/>
      <c r="BJ38" s="273"/>
      <c r="BK38" s="273"/>
      <c r="BL38" s="273"/>
      <c r="BM38" s="273"/>
      <c r="BN38" s="273"/>
      <c r="BO38" s="273"/>
      <c r="BP38" s="273"/>
      <c r="BQ38" s="273"/>
      <c r="BR38" s="273"/>
      <c r="BS38" s="273"/>
      <c r="BT38" s="273"/>
      <c r="BU38" s="273"/>
      <c r="BV38" s="273"/>
      <c r="BW38" s="274"/>
      <c r="BX38" s="244"/>
      <c r="BY38" s="245"/>
      <c r="BZ38" s="245"/>
      <c r="CA38" s="245"/>
      <c r="CB38" s="245"/>
      <c r="CC38" s="246"/>
    </row>
    <row r="39" spans="1:81" ht="10.5" customHeight="1" thickBot="1">
      <c r="A39" s="68">
        <v>1</v>
      </c>
      <c r="B39" s="266">
        <v>2</v>
      </c>
      <c r="C39" s="266"/>
      <c r="D39" s="266"/>
      <c r="E39" s="266">
        <v>3</v>
      </c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8"/>
      <c r="R39" s="68">
        <v>4</v>
      </c>
      <c r="S39" s="66">
        <v>5</v>
      </c>
      <c r="T39" s="66">
        <v>6</v>
      </c>
      <c r="U39" s="67">
        <v>7</v>
      </c>
      <c r="V39" s="269">
        <v>8</v>
      </c>
      <c r="W39" s="270"/>
      <c r="X39" s="271">
        <v>9</v>
      </c>
      <c r="Y39" s="270"/>
      <c r="Z39" s="271">
        <v>10</v>
      </c>
      <c r="AA39" s="270"/>
      <c r="AB39" s="271">
        <v>11</v>
      </c>
      <c r="AC39" s="270"/>
      <c r="AD39" s="271">
        <v>12</v>
      </c>
      <c r="AE39" s="270"/>
      <c r="AF39" s="271">
        <v>13</v>
      </c>
      <c r="AG39" s="276"/>
      <c r="AH39" s="269">
        <v>14</v>
      </c>
      <c r="AI39" s="270"/>
      <c r="AJ39" s="271">
        <v>15</v>
      </c>
      <c r="AK39" s="270"/>
      <c r="AL39" s="271">
        <v>16</v>
      </c>
      <c r="AM39" s="270"/>
      <c r="AN39" s="271">
        <v>17</v>
      </c>
      <c r="AO39" s="270"/>
      <c r="AP39" s="271">
        <v>18</v>
      </c>
      <c r="AQ39" s="270"/>
      <c r="AR39" s="271">
        <v>19</v>
      </c>
      <c r="AS39" s="270"/>
      <c r="AT39" s="271">
        <v>20</v>
      </c>
      <c r="AU39" s="270"/>
      <c r="AV39" s="271">
        <v>21</v>
      </c>
      <c r="AW39" s="270"/>
      <c r="AX39" s="271">
        <v>22</v>
      </c>
      <c r="AY39" s="270"/>
      <c r="AZ39" s="271">
        <v>23</v>
      </c>
      <c r="BA39" s="276"/>
      <c r="BB39" s="275">
        <v>24</v>
      </c>
      <c r="BC39" s="266"/>
      <c r="BD39" s="271">
        <v>25</v>
      </c>
      <c r="BE39" s="270"/>
      <c r="BF39" s="271">
        <v>26</v>
      </c>
      <c r="BG39" s="270"/>
      <c r="BH39" s="271">
        <v>27</v>
      </c>
      <c r="BI39" s="270"/>
      <c r="BJ39" s="271">
        <v>28</v>
      </c>
      <c r="BK39" s="270"/>
      <c r="BL39" s="271">
        <v>29</v>
      </c>
      <c r="BM39" s="270"/>
      <c r="BN39" s="271">
        <v>30</v>
      </c>
      <c r="BO39" s="270"/>
      <c r="BP39" s="271">
        <v>31</v>
      </c>
      <c r="BQ39" s="270"/>
      <c r="BR39" s="271">
        <v>32</v>
      </c>
      <c r="BS39" s="270"/>
      <c r="BT39" s="271">
        <v>33</v>
      </c>
      <c r="BU39" s="270"/>
      <c r="BV39" s="271">
        <v>34</v>
      </c>
      <c r="BW39" s="276"/>
      <c r="BX39" s="270">
        <v>35</v>
      </c>
      <c r="BY39" s="266"/>
      <c r="BZ39" s="266"/>
      <c r="CA39" s="266"/>
      <c r="CB39" s="266"/>
      <c r="CC39" s="268"/>
    </row>
    <row r="40" spans="1:81" ht="14.25" customHeight="1">
      <c r="A40" s="114"/>
      <c r="B40" s="439" t="s">
        <v>133</v>
      </c>
      <c r="C40" s="440"/>
      <c r="D40" s="441"/>
      <c r="E40" s="509" t="s">
        <v>75</v>
      </c>
      <c r="F40" s="510"/>
      <c r="G40" s="510"/>
      <c r="H40" s="510"/>
      <c r="I40" s="510"/>
      <c r="J40" s="510"/>
      <c r="K40" s="510"/>
      <c r="L40" s="510"/>
      <c r="M40" s="510"/>
      <c r="N40" s="510"/>
      <c r="O40" s="510"/>
      <c r="P40" s="510"/>
      <c r="Q40" s="510"/>
      <c r="R40" s="511"/>
      <c r="S40" s="511"/>
      <c r="T40" s="511"/>
      <c r="U40" s="511"/>
      <c r="V40" s="511"/>
      <c r="W40" s="511"/>
      <c r="X40" s="511"/>
      <c r="Y40" s="511"/>
      <c r="Z40" s="511"/>
      <c r="AA40" s="511"/>
      <c r="AB40" s="511"/>
      <c r="AC40" s="511"/>
      <c r="AD40" s="511"/>
      <c r="AE40" s="511"/>
      <c r="AF40" s="511"/>
      <c r="AG40" s="511"/>
      <c r="AH40" s="511"/>
      <c r="AI40" s="511"/>
      <c r="AJ40" s="511"/>
      <c r="AK40" s="511"/>
      <c r="AL40" s="511"/>
      <c r="AM40" s="511"/>
      <c r="AN40" s="511"/>
      <c r="AO40" s="511"/>
      <c r="AP40" s="511"/>
      <c r="AQ40" s="511"/>
      <c r="AR40" s="511"/>
      <c r="AS40" s="511"/>
      <c r="AT40" s="511"/>
      <c r="AU40" s="511"/>
      <c r="AV40" s="511"/>
      <c r="AW40" s="511"/>
      <c r="AX40" s="511"/>
      <c r="AY40" s="511"/>
      <c r="AZ40" s="511"/>
      <c r="BA40" s="511"/>
      <c r="BB40" s="511"/>
      <c r="BC40" s="511"/>
      <c r="BD40" s="511"/>
      <c r="BE40" s="511"/>
      <c r="BF40" s="511"/>
      <c r="BG40" s="511"/>
      <c r="BH40" s="511"/>
      <c r="BI40" s="511"/>
      <c r="BJ40" s="511"/>
      <c r="BK40" s="511"/>
      <c r="BL40" s="511"/>
      <c r="BM40" s="511"/>
      <c r="BN40" s="511"/>
      <c r="BO40" s="511"/>
      <c r="BP40" s="511"/>
      <c r="BQ40" s="511"/>
      <c r="BR40" s="511"/>
      <c r="BS40" s="511"/>
      <c r="BT40" s="511"/>
      <c r="BU40" s="511"/>
      <c r="BV40" s="511"/>
      <c r="BW40" s="511"/>
      <c r="BX40" s="511"/>
      <c r="BY40" s="511"/>
      <c r="BZ40" s="511"/>
      <c r="CA40" s="511"/>
      <c r="CB40" s="511"/>
      <c r="CC40" s="512"/>
    </row>
    <row r="41" spans="1:81" ht="12" customHeight="1">
      <c r="A41" s="69"/>
      <c r="B41" s="279"/>
      <c r="C41" s="279"/>
      <c r="D41" s="279"/>
      <c r="E41" s="277" t="s">
        <v>76</v>
      </c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138"/>
      <c r="S41" s="138"/>
      <c r="T41" s="138"/>
      <c r="U41" s="130"/>
      <c r="V41" s="436">
        <f>SUM(V42:V46)</f>
        <v>972</v>
      </c>
      <c r="W41" s="457"/>
      <c r="X41" s="433">
        <f>SUM(X42:X46)</f>
        <v>546</v>
      </c>
      <c r="Y41" s="437"/>
      <c r="Z41" s="457">
        <f>SUM(Z42:Z46)</f>
        <v>194</v>
      </c>
      <c r="AA41" s="457"/>
      <c r="AB41" s="433">
        <f>SUM(AB42:AB46)</f>
        <v>352</v>
      </c>
      <c r="AC41" s="437"/>
      <c r="AD41" s="433">
        <f>SUM(AD42:AD46)</f>
        <v>0</v>
      </c>
      <c r="AE41" s="437"/>
      <c r="AF41" s="457">
        <f>SUM(AF42:AF46)</f>
        <v>426</v>
      </c>
      <c r="AG41" s="437"/>
      <c r="AH41" s="284"/>
      <c r="AI41" s="392"/>
      <c r="AJ41" s="282"/>
      <c r="AK41" s="392"/>
      <c r="AL41" s="282"/>
      <c r="AM41" s="392"/>
      <c r="AN41" s="282"/>
      <c r="AO41" s="392"/>
      <c r="AP41" s="282"/>
      <c r="AQ41" s="392"/>
      <c r="AR41" s="282"/>
      <c r="AS41" s="392"/>
      <c r="AT41" s="282"/>
      <c r="AU41" s="392"/>
      <c r="AV41" s="282"/>
      <c r="AW41" s="392"/>
      <c r="AX41" s="282"/>
      <c r="AY41" s="392"/>
      <c r="AZ41" s="282"/>
      <c r="BA41" s="390"/>
      <c r="BB41" s="436">
        <f>SUM(BB42:BB46)</f>
        <v>27</v>
      </c>
      <c r="BC41" s="437"/>
      <c r="BD41" s="190"/>
      <c r="BE41" s="191"/>
      <c r="BF41" s="190"/>
      <c r="BG41" s="191"/>
      <c r="BH41" s="190"/>
      <c r="BI41" s="191"/>
      <c r="BJ41" s="190"/>
      <c r="BK41" s="191"/>
      <c r="BL41" s="190"/>
      <c r="BM41" s="191"/>
      <c r="BN41" s="190"/>
      <c r="BO41" s="191"/>
      <c r="BP41" s="190"/>
      <c r="BQ41" s="191"/>
      <c r="BR41" s="190"/>
      <c r="BS41" s="191"/>
      <c r="BT41" s="190"/>
      <c r="BU41" s="191"/>
      <c r="BV41" s="190"/>
      <c r="BW41" s="192"/>
      <c r="BX41" s="278"/>
      <c r="BY41" s="279"/>
      <c r="BZ41" s="279"/>
      <c r="CA41" s="279"/>
      <c r="CB41" s="279"/>
      <c r="CC41" s="280"/>
    </row>
    <row r="42" spans="1:81" ht="12" customHeight="1">
      <c r="A42" s="69">
        <v>1</v>
      </c>
      <c r="B42" s="281">
        <v>1.1</v>
      </c>
      <c r="C42" s="281"/>
      <c r="D42" s="281"/>
      <c r="E42" s="279" t="s">
        <v>128</v>
      </c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80"/>
      <c r="R42" s="35">
        <v>2</v>
      </c>
      <c r="S42" s="20">
        <v>1</v>
      </c>
      <c r="T42" s="20"/>
      <c r="U42" s="21"/>
      <c r="V42" s="193">
        <f>X42+AF42</f>
        <v>180</v>
      </c>
      <c r="W42" s="191"/>
      <c r="X42" s="190">
        <f>SUM(Z42:AE42)</f>
        <v>87</v>
      </c>
      <c r="Y42" s="191"/>
      <c r="Z42" s="190">
        <v>52</v>
      </c>
      <c r="AA42" s="191"/>
      <c r="AB42" s="190">
        <v>35</v>
      </c>
      <c r="AC42" s="191"/>
      <c r="AD42" s="190"/>
      <c r="AE42" s="191"/>
      <c r="AF42" s="190">
        <v>93</v>
      </c>
      <c r="AG42" s="192"/>
      <c r="AH42" s="284">
        <v>2</v>
      </c>
      <c r="AI42" s="392"/>
      <c r="AJ42" s="282">
        <v>3</v>
      </c>
      <c r="AK42" s="392"/>
      <c r="AL42" s="282"/>
      <c r="AM42" s="392"/>
      <c r="AN42" s="282"/>
      <c r="AO42" s="392"/>
      <c r="AP42" s="282"/>
      <c r="AQ42" s="392"/>
      <c r="AR42" s="282"/>
      <c r="AS42" s="392"/>
      <c r="AT42" s="282"/>
      <c r="AU42" s="392"/>
      <c r="AV42" s="282"/>
      <c r="AW42" s="392"/>
      <c r="AX42" s="282"/>
      <c r="AY42" s="392"/>
      <c r="AZ42" s="282"/>
      <c r="BA42" s="390"/>
      <c r="BB42" s="285">
        <f>SUM(BD42:BW42)</f>
        <v>5</v>
      </c>
      <c r="BC42" s="279"/>
      <c r="BD42" s="190">
        <v>5</v>
      </c>
      <c r="BE42" s="191"/>
      <c r="BF42" s="190"/>
      <c r="BG42" s="191"/>
      <c r="BH42" s="190"/>
      <c r="BI42" s="191"/>
      <c r="BJ42" s="190"/>
      <c r="BK42" s="191"/>
      <c r="BL42" s="190"/>
      <c r="BM42" s="191"/>
      <c r="BN42" s="190"/>
      <c r="BO42" s="191"/>
      <c r="BP42" s="190"/>
      <c r="BQ42" s="191"/>
      <c r="BR42" s="190"/>
      <c r="BS42" s="191"/>
      <c r="BT42" s="190"/>
      <c r="BU42" s="191"/>
      <c r="BV42" s="190"/>
      <c r="BW42" s="192"/>
      <c r="BX42" s="278"/>
      <c r="BY42" s="279"/>
      <c r="BZ42" s="279"/>
      <c r="CA42" s="279"/>
      <c r="CB42" s="279"/>
      <c r="CC42" s="280"/>
    </row>
    <row r="43" spans="1:81" ht="12" customHeight="1">
      <c r="A43" s="69">
        <v>2</v>
      </c>
      <c r="B43" s="281">
        <v>1.2</v>
      </c>
      <c r="C43" s="281"/>
      <c r="D43" s="281"/>
      <c r="E43" s="279" t="s">
        <v>129</v>
      </c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80"/>
      <c r="R43" s="35">
        <v>4</v>
      </c>
      <c r="S43" s="20">
        <v>3</v>
      </c>
      <c r="T43" s="20"/>
      <c r="U43" s="21"/>
      <c r="V43" s="193">
        <f>X43+AF43</f>
        <v>216</v>
      </c>
      <c r="W43" s="191"/>
      <c r="X43" s="190">
        <f>SUM(Z43:AE43)</f>
        <v>105</v>
      </c>
      <c r="Y43" s="191"/>
      <c r="Z43" s="190">
        <v>70</v>
      </c>
      <c r="AA43" s="191"/>
      <c r="AB43" s="190">
        <v>35</v>
      </c>
      <c r="AC43" s="191"/>
      <c r="AD43" s="190"/>
      <c r="AE43" s="191"/>
      <c r="AF43" s="190">
        <v>111</v>
      </c>
      <c r="AG43" s="192"/>
      <c r="AH43" s="284"/>
      <c r="AI43" s="392"/>
      <c r="AJ43" s="282"/>
      <c r="AK43" s="392"/>
      <c r="AL43" s="282">
        <v>3</v>
      </c>
      <c r="AM43" s="392"/>
      <c r="AN43" s="282">
        <v>3</v>
      </c>
      <c r="AO43" s="392"/>
      <c r="AP43" s="282"/>
      <c r="AQ43" s="392"/>
      <c r="AR43" s="282"/>
      <c r="AS43" s="392"/>
      <c r="AT43" s="282"/>
      <c r="AU43" s="392"/>
      <c r="AV43" s="282"/>
      <c r="AW43" s="392"/>
      <c r="AX43" s="282"/>
      <c r="AY43" s="392"/>
      <c r="AZ43" s="282"/>
      <c r="BA43" s="390"/>
      <c r="BB43" s="285">
        <f>SUM(BD43:BW43)</f>
        <v>6</v>
      </c>
      <c r="BC43" s="279"/>
      <c r="BD43" s="190"/>
      <c r="BE43" s="191"/>
      <c r="BF43" s="190"/>
      <c r="BG43" s="191"/>
      <c r="BH43" s="190">
        <v>6</v>
      </c>
      <c r="BI43" s="191"/>
      <c r="BJ43" s="190"/>
      <c r="BK43" s="191"/>
      <c r="BL43" s="190"/>
      <c r="BM43" s="191"/>
      <c r="BN43" s="190"/>
      <c r="BO43" s="191"/>
      <c r="BP43" s="190"/>
      <c r="BQ43" s="191"/>
      <c r="BR43" s="190"/>
      <c r="BS43" s="191"/>
      <c r="BT43" s="190"/>
      <c r="BU43" s="191"/>
      <c r="BV43" s="190"/>
      <c r="BW43" s="192"/>
      <c r="BX43" s="278"/>
      <c r="BY43" s="279"/>
      <c r="BZ43" s="279"/>
      <c r="CA43" s="279"/>
      <c r="CB43" s="279"/>
      <c r="CC43" s="280"/>
    </row>
    <row r="44" spans="1:81" ht="38.25" customHeight="1">
      <c r="A44" s="69">
        <v>3</v>
      </c>
      <c r="B44" s="281">
        <v>1.3</v>
      </c>
      <c r="C44" s="281"/>
      <c r="D44" s="281"/>
      <c r="E44" s="279" t="s">
        <v>130</v>
      </c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80"/>
      <c r="R44" s="35">
        <v>3</v>
      </c>
      <c r="S44" s="121" t="s">
        <v>322</v>
      </c>
      <c r="T44" s="20"/>
      <c r="U44" s="21"/>
      <c r="V44" s="193">
        <f>X44+AF44</f>
        <v>360</v>
      </c>
      <c r="W44" s="191"/>
      <c r="X44" s="190">
        <f>SUM(Z44:AE44)</f>
        <v>246</v>
      </c>
      <c r="Y44" s="191"/>
      <c r="Z44" s="190"/>
      <c r="AA44" s="191"/>
      <c r="AB44" s="190">
        <v>246</v>
      </c>
      <c r="AC44" s="191"/>
      <c r="AD44" s="190"/>
      <c r="AE44" s="191"/>
      <c r="AF44" s="190">
        <v>114</v>
      </c>
      <c r="AG44" s="192"/>
      <c r="AH44" s="284">
        <v>4</v>
      </c>
      <c r="AI44" s="392"/>
      <c r="AJ44" s="282">
        <v>4</v>
      </c>
      <c r="AK44" s="392"/>
      <c r="AL44" s="282">
        <v>4</v>
      </c>
      <c r="AM44" s="392"/>
      <c r="AN44" s="282">
        <v>2</v>
      </c>
      <c r="AO44" s="392"/>
      <c r="AP44" s="282"/>
      <c r="AQ44" s="392"/>
      <c r="AR44" s="282"/>
      <c r="AS44" s="392"/>
      <c r="AT44" s="282"/>
      <c r="AU44" s="392"/>
      <c r="AV44" s="282"/>
      <c r="AW44" s="392"/>
      <c r="AX44" s="282"/>
      <c r="AY44" s="392"/>
      <c r="AZ44" s="282"/>
      <c r="BA44" s="390"/>
      <c r="BB44" s="285">
        <f>SUM(BD44:BW44)</f>
        <v>10</v>
      </c>
      <c r="BC44" s="279"/>
      <c r="BD44" s="190">
        <v>3</v>
      </c>
      <c r="BE44" s="191"/>
      <c r="BF44" s="190">
        <v>3</v>
      </c>
      <c r="BG44" s="191"/>
      <c r="BH44" s="190">
        <v>2</v>
      </c>
      <c r="BI44" s="191"/>
      <c r="BJ44" s="190">
        <v>2</v>
      </c>
      <c r="BK44" s="191"/>
      <c r="BL44" s="190"/>
      <c r="BM44" s="191"/>
      <c r="BN44" s="190"/>
      <c r="BO44" s="191"/>
      <c r="BP44" s="190"/>
      <c r="BQ44" s="191"/>
      <c r="BR44" s="190"/>
      <c r="BS44" s="191"/>
      <c r="BT44" s="190"/>
      <c r="BU44" s="191"/>
      <c r="BV44" s="190"/>
      <c r="BW44" s="192"/>
      <c r="BX44" s="278"/>
      <c r="BY44" s="279"/>
      <c r="BZ44" s="279"/>
      <c r="CA44" s="279"/>
      <c r="CB44" s="279"/>
      <c r="CC44" s="280"/>
    </row>
    <row r="45" spans="1:81" ht="12" customHeight="1">
      <c r="A45" s="69">
        <v>4</v>
      </c>
      <c r="B45" s="281">
        <v>1.4</v>
      </c>
      <c r="C45" s="281"/>
      <c r="D45" s="281"/>
      <c r="E45" s="279" t="s">
        <v>131</v>
      </c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80"/>
      <c r="R45" s="35"/>
      <c r="S45" s="20">
        <v>5</v>
      </c>
      <c r="T45" s="20"/>
      <c r="U45" s="21"/>
      <c r="V45" s="193">
        <f>X45+AF45</f>
        <v>108</v>
      </c>
      <c r="W45" s="191"/>
      <c r="X45" s="190">
        <f>SUM(Z45:AE45)</f>
        <v>54</v>
      </c>
      <c r="Y45" s="191"/>
      <c r="Z45" s="190">
        <v>36</v>
      </c>
      <c r="AA45" s="191"/>
      <c r="AB45" s="190">
        <v>18</v>
      </c>
      <c r="AC45" s="191"/>
      <c r="AD45" s="190"/>
      <c r="AE45" s="191"/>
      <c r="AF45" s="190">
        <v>54</v>
      </c>
      <c r="AG45" s="192"/>
      <c r="AH45" s="284"/>
      <c r="AI45" s="392"/>
      <c r="AJ45" s="282"/>
      <c r="AK45" s="392"/>
      <c r="AL45" s="282"/>
      <c r="AM45" s="392"/>
      <c r="AN45" s="282"/>
      <c r="AO45" s="392"/>
      <c r="AP45" s="282">
        <v>3</v>
      </c>
      <c r="AQ45" s="392"/>
      <c r="AR45" s="282"/>
      <c r="AS45" s="392"/>
      <c r="AT45" s="282"/>
      <c r="AU45" s="392"/>
      <c r="AV45" s="282"/>
      <c r="AW45" s="392"/>
      <c r="AX45" s="282"/>
      <c r="AY45" s="392"/>
      <c r="AZ45" s="282"/>
      <c r="BA45" s="390"/>
      <c r="BB45" s="285">
        <f>SUM(BD45:BW45)</f>
        <v>3</v>
      </c>
      <c r="BC45" s="279"/>
      <c r="BD45" s="190"/>
      <c r="BE45" s="191"/>
      <c r="BF45" s="190"/>
      <c r="BG45" s="191"/>
      <c r="BH45" s="190"/>
      <c r="BI45" s="191"/>
      <c r="BJ45" s="190"/>
      <c r="BK45" s="191"/>
      <c r="BL45" s="190">
        <v>3</v>
      </c>
      <c r="BM45" s="191"/>
      <c r="BN45" s="190"/>
      <c r="BO45" s="191"/>
      <c r="BP45" s="190"/>
      <c r="BQ45" s="191"/>
      <c r="BR45" s="190"/>
      <c r="BS45" s="191"/>
      <c r="BT45" s="190"/>
      <c r="BU45" s="191"/>
      <c r="BV45" s="190"/>
      <c r="BW45" s="192"/>
      <c r="BX45" s="278"/>
      <c r="BY45" s="279"/>
      <c r="BZ45" s="279"/>
      <c r="CA45" s="279"/>
      <c r="CB45" s="279"/>
      <c r="CC45" s="280"/>
    </row>
    <row r="46" spans="1:81" ht="24" customHeight="1">
      <c r="A46" s="69">
        <v>5</v>
      </c>
      <c r="B46" s="281">
        <v>1.5</v>
      </c>
      <c r="C46" s="281"/>
      <c r="D46" s="281"/>
      <c r="E46" s="414" t="s">
        <v>132</v>
      </c>
      <c r="F46" s="415"/>
      <c r="G46" s="415"/>
      <c r="H46" s="415"/>
      <c r="I46" s="415"/>
      <c r="J46" s="415"/>
      <c r="K46" s="415"/>
      <c r="L46" s="415"/>
      <c r="M46" s="415"/>
      <c r="N46" s="415"/>
      <c r="O46" s="415"/>
      <c r="P46" s="415"/>
      <c r="Q46" s="416"/>
      <c r="R46" s="35"/>
      <c r="S46" s="20">
        <v>6</v>
      </c>
      <c r="T46" s="20"/>
      <c r="U46" s="21"/>
      <c r="V46" s="193">
        <f>X46+AF46</f>
        <v>108</v>
      </c>
      <c r="W46" s="191"/>
      <c r="X46" s="190">
        <f>SUM(Z46:AE46)</f>
        <v>54</v>
      </c>
      <c r="Y46" s="191"/>
      <c r="Z46" s="190">
        <v>36</v>
      </c>
      <c r="AA46" s="191"/>
      <c r="AB46" s="190">
        <v>18</v>
      </c>
      <c r="AC46" s="191"/>
      <c r="AD46" s="190"/>
      <c r="AE46" s="191"/>
      <c r="AF46" s="190">
        <v>54</v>
      </c>
      <c r="AG46" s="192"/>
      <c r="AH46" s="284"/>
      <c r="AI46" s="392"/>
      <c r="AJ46" s="282"/>
      <c r="AK46" s="392"/>
      <c r="AL46" s="282"/>
      <c r="AM46" s="392"/>
      <c r="AN46" s="282"/>
      <c r="AO46" s="392"/>
      <c r="AP46" s="282"/>
      <c r="AQ46" s="392"/>
      <c r="AR46" s="282">
        <v>3</v>
      </c>
      <c r="AS46" s="392"/>
      <c r="AT46" s="282"/>
      <c r="AU46" s="392"/>
      <c r="AV46" s="282"/>
      <c r="AW46" s="392"/>
      <c r="AX46" s="282"/>
      <c r="AY46" s="392"/>
      <c r="AZ46" s="282"/>
      <c r="BA46" s="390"/>
      <c r="BB46" s="285">
        <f>SUM(BD46:BW46)</f>
        <v>3</v>
      </c>
      <c r="BC46" s="279"/>
      <c r="BD46" s="190"/>
      <c r="BE46" s="191"/>
      <c r="BF46" s="190"/>
      <c r="BG46" s="191"/>
      <c r="BH46" s="190"/>
      <c r="BI46" s="191"/>
      <c r="BJ46" s="190"/>
      <c r="BK46" s="191"/>
      <c r="BL46" s="190"/>
      <c r="BM46" s="191"/>
      <c r="BN46" s="190">
        <v>3</v>
      </c>
      <c r="BO46" s="191"/>
      <c r="BP46" s="190"/>
      <c r="BQ46" s="191"/>
      <c r="BR46" s="190"/>
      <c r="BS46" s="191"/>
      <c r="BT46" s="190"/>
      <c r="BU46" s="191"/>
      <c r="BV46" s="190"/>
      <c r="BW46" s="192"/>
      <c r="BX46" s="278"/>
      <c r="BY46" s="279"/>
      <c r="BZ46" s="279"/>
      <c r="CA46" s="279"/>
      <c r="CB46" s="279"/>
      <c r="CC46" s="280"/>
    </row>
    <row r="47" spans="1:81" s="123" customFormat="1" ht="12" customHeight="1">
      <c r="A47" s="122"/>
      <c r="B47" s="444"/>
      <c r="C47" s="444"/>
      <c r="D47" s="444"/>
      <c r="E47" s="424" t="s">
        <v>77</v>
      </c>
      <c r="F47" s="425"/>
      <c r="G47" s="425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6"/>
      <c r="S47" s="426"/>
      <c r="T47" s="426"/>
      <c r="U47" s="427"/>
      <c r="V47" s="444">
        <f>SUM(V48:V50)+V52+V55+V58</f>
        <v>432</v>
      </c>
      <c r="W47" s="444"/>
      <c r="X47" s="444">
        <f>SUM(X48:X50)+X52+X55+X58</f>
        <v>206</v>
      </c>
      <c r="Y47" s="444"/>
      <c r="Z47" s="444">
        <f>SUM(Z48:Z50)+Z52+Z55+Z58</f>
        <v>121</v>
      </c>
      <c r="AA47" s="444"/>
      <c r="AB47" s="444">
        <f>SUM(AB48:AB50)+AB52+AB55+AB58</f>
        <v>85</v>
      </c>
      <c r="AC47" s="444"/>
      <c r="AD47" s="431">
        <f>SUM(AD48:AD50)+AD52+AD55+AD58</f>
        <v>0</v>
      </c>
      <c r="AE47" s="432"/>
      <c r="AF47" s="443">
        <f>SUM(AF48:AF50)+AF52+AF55+AF58</f>
        <v>226</v>
      </c>
      <c r="AG47" s="432"/>
      <c r="AH47" s="436"/>
      <c r="AI47" s="437"/>
      <c r="AJ47" s="433"/>
      <c r="AK47" s="437"/>
      <c r="AL47" s="433"/>
      <c r="AM47" s="437"/>
      <c r="AN47" s="433"/>
      <c r="AO47" s="437"/>
      <c r="AP47" s="433"/>
      <c r="AQ47" s="437"/>
      <c r="AR47" s="433"/>
      <c r="AS47" s="437"/>
      <c r="AT47" s="433"/>
      <c r="AU47" s="437"/>
      <c r="AV47" s="433"/>
      <c r="AW47" s="437"/>
      <c r="AX47" s="433"/>
      <c r="AY47" s="437"/>
      <c r="AZ47" s="433"/>
      <c r="BA47" s="434"/>
      <c r="BB47" s="435">
        <f>SUM(BB48:BB50)+BB52+BB55+BB58</f>
        <v>12</v>
      </c>
      <c r="BC47" s="432"/>
      <c r="BD47" s="431"/>
      <c r="BE47" s="432"/>
      <c r="BF47" s="431"/>
      <c r="BG47" s="432"/>
      <c r="BH47" s="431"/>
      <c r="BI47" s="432"/>
      <c r="BJ47" s="431"/>
      <c r="BK47" s="432"/>
      <c r="BL47" s="431"/>
      <c r="BM47" s="432"/>
      <c r="BN47" s="431"/>
      <c r="BO47" s="432"/>
      <c r="BP47" s="431"/>
      <c r="BQ47" s="432"/>
      <c r="BR47" s="431"/>
      <c r="BS47" s="432"/>
      <c r="BT47" s="431"/>
      <c r="BU47" s="432"/>
      <c r="BV47" s="431"/>
      <c r="BW47" s="513"/>
      <c r="BX47" s="514"/>
      <c r="BY47" s="442"/>
      <c r="BZ47" s="442"/>
      <c r="CA47" s="442"/>
      <c r="CB47" s="442"/>
      <c r="CC47" s="515"/>
    </row>
    <row r="48" spans="1:81" ht="12" customHeight="1">
      <c r="A48" s="69">
        <v>6</v>
      </c>
      <c r="B48" s="281">
        <v>1.6</v>
      </c>
      <c r="C48" s="281"/>
      <c r="D48" s="281"/>
      <c r="E48" s="279" t="s">
        <v>144</v>
      </c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80"/>
      <c r="R48" s="35"/>
      <c r="S48" s="20">
        <v>7</v>
      </c>
      <c r="T48" s="20"/>
      <c r="U48" s="21"/>
      <c r="V48" s="193">
        <f>X48+AF48</f>
        <v>72</v>
      </c>
      <c r="W48" s="191"/>
      <c r="X48" s="190">
        <f>SUM(Z48:AE48)</f>
        <v>36</v>
      </c>
      <c r="Y48" s="191"/>
      <c r="Z48" s="190">
        <v>18</v>
      </c>
      <c r="AA48" s="191"/>
      <c r="AB48" s="190">
        <v>18</v>
      </c>
      <c r="AC48" s="191"/>
      <c r="AD48" s="190"/>
      <c r="AE48" s="191"/>
      <c r="AF48" s="190">
        <v>36</v>
      </c>
      <c r="AG48" s="192"/>
      <c r="AH48" s="284"/>
      <c r="AI48" s="392"/>
      <c r="AJ48" s="282"/>
      <c r="AK48" s="392"/>
      <c r="AL48" s="282"/>
      <c r="AM48" s="392"/>
      <c r="AN48" s="282"/>
      <c r="AO48" s="392"/>
      <c r="AP48" s="282"/>
      <c r="AQ48" s="392"/>
      <c r="AR48" s="282"/>
      <c r="AS48" s="392"/>
      <c r="AT48" s="282">
        <v>2</v>
      </c>
      <c r="AU48" s="392"/>
      <c r="AV48" s="282"/>
      <c r="AW48" s="392"/>
      <c r="AX48" s="282"/>
      <c r="AY48" s="392"/>
      <c r="AZ48" s="282"/>
      <c r="BA48" s="390"/>
      <c r="BB48" s="285">
        <f>SUM(BD48:BW48)</f>
        <v>2</v>
      </c>
      <c r="BC48" s="279"/>
      <c r="BD48" s="190"/>
      <c r="BE48" s="191"/>
      <c r="BF48" s="190"/>
      <c r="BG48" s="191"/>
      <c r="BH48" s="190"/>
      <c r="BI48" s="191"/>
      <c r="BJ48" s="190"/>
      <c r="BK48" s="191"/>
      <c r="BL48" s="190"/>
      <c r="BM48" s="191"/>
      <c r="BN48" s="190"/>
      <c r="BO48" s="191"/>
      <c r="BP48" s="190">
        <v>2</v>
      </c>
      <c r="BQ48" s="191"/>
      <c r="BR48" s="190"/>
      <c r="BS48" s="191"/>
      <c r="BT48" s="190"/>
      <c r="BU48" s="191"/>
      <c r="BV48" s="190"/>
      <c r="BW48" s="192"/>
      <c r="BX48" s="278"/>
      <c r="BY48" s="279"/>
      <c r="BZ48" s="279"/>
      <c r="CA48" s="279"/>
      <c r="CB48" s="279"/>
      <c r="CC48" s="280"/>
    </row>
    <row r="49" spans="1:81" ht="24" customHeight="1">
      <c r="A49" s="69">
        <v>7</v>
      </c>
      <c r="B49" s="281">
        <v>1.7</v>
      </c>
      <c r="C49" s="281"/>
      <c r="D49" s="281"/>
      <c r="E49" s="414" t="s">
        <v>145</v>
      </c>
      <c r="F49" s="415"/>
      <c r="G49" s="415"/>
      <c r="H49" s="415"/>
      <c r="I49" s="415"/>
      <c r="J49" s="415"/>
      <c r="K49" s="415"/>
      <c r="L49" s="415"/>
      <c r="M49" s="415"/>
      <c r="N49" s="415"/>
      <c r="O49" s="415"/>
      <c r="P49" s="415"/>
      <c r="Q49" s="416"/>
      <c r="R49" s="35"/>
      <c r="S49" s="20">
        <v>9</v>
      </c>
      <c r="T49" s="20"/>
      <c r="U49" s="21"/>
      <c r="V49" s="193">
        <f>X49+AF49</f>
        <v>72</v>
      </c>
      <c r="W49" s="191"/>
      <c r="X49" s="190">
        <f>SUM(Z49:AE49)</f>
        <v>32</v>
      </c>
      <c r="Y49" s="191"/>
      <c r="Z49" s="190">
        <v>16</v>
      </c>
      <c r="AA49" s="191"/>
      <c r="AB49" s="190">
        <v>16</v>
      </c>
      <c r="AC49" s="191"/>
      <c r="AD49" s="190"/>
      <c r="AE49" s="191"/>
      <c r="AF49" s="190">
        <v>40</v>
      </c>
      <c r="AG49" s="192"/>
      <c r="AH49" s="284"/>
      <c r="AI49" s="392"/>
      <c r="AJ49" s="282"/>
      <c r="AK49" s="392"/>
      <c r="AL49" s="282"/>
      <c r="AM49" s="392"/>
      <c r="AN49" s="282"/>
      <c r="AO49" s="392"/>
      <c r="AP49" s="282"/>
      <c r="AQ49" s="392"/>
      <c r="AR49" s="282"/>
      <c r="AS49" s="392"/>
      <c r="AT49" s="282"/>
      <c r="AU49" s="392"/>
      <c r="AV49" s="282"/>
      <c r="AW49" s="392"/>
      <c r="AX49" s="282">
        <v>2</v>
      </c>
      <c r="AY49" s="392"/>
      <c r="AZ49" s="282"/>
      <c r="BA49" s="390"/>
      <c r="BB49" s="285">
        <f>SUM(BD49:BW49)</f>
        <v>2</v>
      </c>
      <c r="BC49" s="279"/>
      <c r="BD49" s="190"/>
      <c r="BE49" s="191"/>
      <c r="BF49" s="190"/>
      <c r="BG49" s="191"/>
      <c r="BH49" s="190"/>
      <c r="BI49" s="191"/>
      <c r="BJ49" s="190"/>
      <c r="BK49" s="191"/>
      <c r="BL49" s="190"/>
      <c r="BM49" s="191"/>
      <c r="BN49" s="190"/>
      <c r="BO49" s="191"/>
      <c r="BP49" s="190"/>
      <c r="BQ49" s="191"/>
      <c r="BR49" s="190"/>
      <c r="BS49" s="191"/>
      <c r="BT49" s="190">
        <v>2</v>
      </c>
      <c r="BU49" s="191"/>
      <c r="BV49" s="190"/>
      <c r="BW49" s="192"/>
      <c r="BX49" s="278"/>
      <c r="BY49" s="279"/>
      <c r="BZ49" s="279"/>
      <c r="CA49" s="279"/>
      <c r="CB49" s="279"/>
      <c r="CC49" s="280"/>
    </row>
    <row r="50" spans="1:81" ht="24" customHeight="1">
      <c r="A50" s="69">
        <v>8</v>
      </c>
      <c r="B50" s="281">
        <v>1.8</v>
      </c>
      <c r="C50" s="281"/>
      <c r="D50" s="281"/>
      <c r="E50" s="414" t="s">
        <v>151</v>
      </c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415"/>
      <c r="Q50" s="416"/>
      <c r="R50" s="35"/>
      <c r="S50" s="20">
        <v>1</v>
      </c>
      <c r="T50" s="20"/>
      <c r="U50" s="21"/>
      <c r="V50" s="193">
        <f>X50+AF50</f>
        <v>72</v>
      </c>
      <c r="W50" s="191"/>
      <c r="X50" s="190">
        <f>SUM(Z50:AE50)</f>
        <v>36</v>
      </c>
      <c r="Y50" s="191"/>
      <c r="Z50" s="190">
        <v>36</v>
      </c>
      <c r="AA50" s="191"/>
      <c r="AB50" s="190"/>
      <c r="AC50" s="191"/>
      <c r="AD50" s="190"/>
      <c r="AE50" s="191"/>
      <c r="AF50" s="190">
        <v>36</v>
      </c>
      <c r="AG50" s="192"/>
      <c r="AH50" s="284">
        <v>2</v>
      </c>
      <c r="AI50" s="392"/>
      <c r="AJ50" s="282"/>
      <c r="AK50" s="392"/>
      <c r="AL50" s="282"/>
      <c r="AM50" s="392"/>
      <c r="AN50" s="282"/>
      <c r="AO50" s="392"/>
      <c r="AP50" s="282"/>
      <c r="AQ50" s="392"/>
      <c r="AR50" s="282"/>
      <c r="AS50" s="392"/>
      <c r="AT50" s="282"/>
      <c r="AU50" s="392"/>
      <c r="AV50" s="282"/>
      <c r="AW50" s="392"/>
      <c r="AX50" s="282"/>
      <c r="AY50" s="392"/>
      <c r="AZ50" s="282"/>
      <c r="BA50" s="390"/>
      <c r="BB50" s="285">
        <f>SUM(BD50:BW50)</f>
        <v>2</v>
      </c>
      <c r="BC50" s="279"/>
      <c r="BD50" s="190">
        <v>2</v>
      </c>
      <c r="BE50" s="191"/>
      <c r="BF50" s="190"/>
      <c r="BG50" s="191"/>
      <c r="BH50" s="190"/>
      <c r="BI50" s="191"/>
      <c r="BJ50" s="190"/>
      <c r="BK50" s="191"/>
      <c r="BL50" s="190"/>
      <c r="BM50" s="191"/>
      <c r="BN50" s="190"/>
      <c r="BO50" s="191"/>
      <c r="BP50" s="190"/>
      <c r="BQ50" s="191"/>
      <c r="BR50" s="190"/>
      <c r="BS50" s="191"/>
      <c r="BT50" s="190"/>
      <c r="BU50" s="191"/>
      <c r="BV50" s="190"/>
      <c r="BW50" s="192"/>
      <c r="BX50" s="278"/>
      <c r="BY50" s="279"/>
      <c r="BZ50" s="279"/>
      <c r="CA50" s="279"/>
      <c r="CB50" s="279"/>
      <c r="CC50" s="280"/>
    </row>
    <row r="51" spans="1:81" ht="12" customHeight="1">
      <c r="A51" s="69"/>
      <c r="B51" s="281"/>
      <c r="C51" s="281"/>
      <c r="D51" s="281"/>
      <c r="E51" s="301" t="s">
        <v>78</v>
      </c>
      <c r="F51" s="417"/>
      <c r="G51" s="417"/>
      <c r="H51" s="417"/>
      <c r="I51" s="417"/>
      <c r="J51" s="417"/>
      <c r="K51" s="417"/>
      <c r="L51" s="417"/>
      <c r="M51" s="417"/>
      <c r="N51" s="417"/>
      <c r="O51" s="417"/>
      <c r="P51" s="417"/>
      <c r="Q51" s="417"/>
      <c r="R51" s="418"/>
      <c r="S51" s="418"/>
      <c r="T51" s="418"/>
      <c r="U51" s="419"/>
      <c r="V51" s="193"/>
      <c r="W51" s="191"/>
      <c r="X51" s="190"/>
      <c r="Y51" s="191"/>
      <c r="Z51" s="190"/>
      <c r="AA51" s="191"/>
      <c r="AB51" s="190"/>
      <c r="AC51" s="191"/>
      <c r="AD51" s="190"/>
      <c r="AE51" s="191"/>
      <c r="AF51" s="190"/>
      <c r="AG51" s="192"/>
      <c r="AH51" s="284"/>
      <c r="AI51" s="392"/>
      <c r="AJ51" s="282"/>
      <c r="AK51" s="392"/>
      <c r="AL51" s="282"/>
      <c r="AM51" s="392"/>
      <c r="AN51" s="282"/>
      <c r="AO51" s="392"/>
      <c r="AP51" s="282"/>
      <c r="AQ51" s="392"/>
      <c r="AR51" s="282"/>
      <c r="AS51" s="392"/>
      <c r="AT51" s="282"/>
      <c r="AU51" s="392"/>
      <c r="AV51" s="282"/>
      <c r="AW51" s="392"/>
      <c r="AX51" s="282"/>
      <c r="AY51" s="392"/>
      <c r="AZ51" s="282"/>
      <c r="BA51" s="390"/>
      <c r="BB51" s="285"/>
      <c r="BC51" s="279"/>
      <c r="BD51" s="190"/>
      <c r="BE51" s="191"/>
      <c r="BF51" s="190"/>
      <c r="BG51" s="191"/>
      <c r="BH51" s="190"/>
      <c r="BI51" s="191"/>
      <c r="BJ51" s="190"/>
      <c r="BK51" s="191"/>
      <c r="BL51" s="190"/>
      <c r="BM51" s="191"/>
      <c r="BN51" s="190"/>
      <c r="BO51" s="191"/>
      <c r="BP51" s="190"/>
      <c r="BQ51" s="191"/>
      <c r="BR51" s="190"/>
      <c r="BS51" s="191"/>
      <c r="BT51" s="190"/>
      <c r="BU51" s="191"/>
      <c r="BV51" s="190"/>
      <c r="BW51" s="192"/>
      <c r="BX51" s="278"/>
      <c r="BY51" s="279"/>
      <c r="BZ51" s="279"/>
      <c r="CA51" s="279"/>
      <c r="CB51" s="279"/>
      <c r="CC51" s="280"/>
    </row>
    <row r="52" spans="1:81" ht="12" customHeight="1">
      <c r="A52" s="69">
        <v>9</v>
      </c>
      <c r="B52" s="281">
        <v>1.9</v>
      </c>
      <c r="C52" s="281"/>
      <c r="D52" s="281"/>
      <c r="E52" s="279" t="s">
        <v>79</v>
      </c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80"/>
      <c r="R52" s="35"/>
      <c r="S52" s="20">
        <v>2</v>
      </c>
      <c r="T52" s="20"/>
      <c r="U52" s="21"/>
      <c r="V52" s="193">
        <f>X52+AF52</f>
        <v>72</v>
      </c>
      <c r="W52" s="191"/>
      <c r="X52" s="190">
        <f>SUM(Z52:AE52)</f>
        <v>34</v>
      </c>
      <c r="Y52" s="191"/>
      <c r="Z52" s="190">
        <v>17</v>
      </c>
      <c r="AA52" s="191"/>
      <c r="AB52" s="190">
        <v>17</v>
      </c>
      <c r="AC52" s="191"/>
      <c r="AD52" s="190"/>
      <c r="AE52" s="191"/>
      <c r="AF52" s="190">
        <v>38</v>
      </c>
      <c r="AG52" s="192"/>
      <c r="AH52" s="284"/>
      <c r="AI52" s="392"/>
      <c r="AJ52" s="282">
        <v>2</v>
      </c>
      <c r="AK52" s="392"/>
      <c r="AL52" s="282"/>
      <c r="AM52" s="392"/>
      <c r="AN52" s="282"/>
      <c r="AO52" s="392"/>
      <c r="AP52" s="282"/>
      <c r="AQ52" s="392"/>
      <c r="AR52" s="282"/>
      <c r="AS52" s="392"/>
      <c r="AT52" s="282"/>
      <c r="AU52" s="392"/>
      <c r="AV52" s="282"/>
      <c r="AW52" s="392"/>
      <c r="AX52" s="282"/>
      <c r="AY52" s="392"/>
      <c r="AZ52" s="282"/>
      <c r="BA52" s="390"/>
      <c r="BB52" s="285">
        <f>SUM(BD52:BW52)</f>
        <v>2</v>
      </c>
      <c r="BC52" s="279"/>
      <c r="BD52" s="190"/>
      <c r="BE52" s="191"/>
      <c r="BF52" s="190">
        <v>2</v>
      </c>
      <c r="BG52" s="191"/>
      <c r="BH52" s="190"/>
      <c r="BI52" s="191"/>
      <c r="BJ52" s="190"/>
      <c r="BK52" s="191"/>
      <c r="BL52" s="190"/>
      <c r="BM52" s="191"/>
      <c r="BN52" s="190"/>
      <c r="BO52" s="191"/>
      <c r="BP52" s="190"/>
      <c r="BQ52" s="191"/>
      <c r="BR52" s="190"/>
      <c r="BS52" s="191"/>
      <c r="BT52" s="190"/>
      <c r="BU52" s="191"/>
      <c r="BV52" s="190"/>
      <c r="BW52" s="192"/>
      <c r="BX52" s="278"/>
      <c r="BY52" s="279"/>
      <c r="BZ52" s="279"/>
      <c r="CA52" s="279"/>
      <c r="CB52" s="279"/>
      <c r="CC52" s="280"/>
    </row>
    <row r="53" spans="1:81" ht="12" customHeight="1">
      <c r="A53" s="69"/>
      <c r="B53" s="286" t="s">
        <v>153</v>
      </c>
      <c r="C53" s="286"/>
      <c r="D53" s="286"/>
      <c r="E53" s="279" t="s">
        <v>146</v>
      </c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80"/>
      <c r="R53" s="35"/>
      <c r="S53" s="20"/>
      <c r="T53" s="20"/>
      <c r="U53" s="21"/>
      <c r="V53" s="193"/>
      <c r="W53" s="191"/>
      <c r="X53" s="190"/>
      <c r="Y53" s="191"/>
      <c r="Z53" s="190"/>
      <c r="AA53" s="191"/>
      <c r="AB53" s="190"/>
      <c r="AC53" s="191"/>
      <c r="AD53" s="190"/>
      <c r="AE53" s="191"/>
      <c r="AF53" s="190"/>
      <c r="AG53" s="192"/>
      <c r="AH53" s="284"/>
      <c r="AI53" s="392"/>
      <c r="AJ53" s="282"/>
      <c r="AK53" s="392"/>
      <c r="AL53" s="282"/>
      <c r="AM53" s="392"/>
      <c r="AN53" s="282"/>
      <c r="AO53" s="392"/>
      <c r="AP53" s="282"/>
      <c r="AQ53" s="392"/>
      <c r="AR53" s="282"/>
      <c r="AS53" s="392"/>
      <c r="AT53" s="282"/>
      <c r="AU53" s="392"/>
      <c r="AV53" s="282"/>
      <c r="AW53" s="392"/>
      <c r="AX53" s="282"/>
      <c r="AY53" s="392"/>
      <c r="AZ53" s="282"/>
      <c r="BA53" s="390"/>
      <c r="BB53" s="285"/>
      <c r="BC53" s="279"/>
      <c r="BD53" s="190"/>
      <c r="BE53" s="191"/>
      <c r="BF53" s="190"/>
      <c r="BG53" s="191"/>
      <c r="BH53" s="190"/>
      <c r="BI53" s="191"/>
      <c r="BJ53" s="190"/>
      <c r="BK53" s="191"/>
      <c r="BL53" s="190"/>
      <c r="BM53" s="191"/>
      <c r="BN53" s="190"/>
      <c r="BO53" s="191"/>
      <c r="BP53" s="190"/>
      <c r="BQ53" s="191"/>
      <c r="BR53" s="190"/>
      <c r="BS53" s="191"/>
      <c r="BT53" s="190"/>
      <c r="BU53" s="191"/>
      <c r="BV53" s="190"/>
      <c r="BW53" s="192"/>
      <c r="BX53" s="278"/>
      <c r="BY53" s="279"/>
      <c r="BZ53" s="279"/>
      <c r="CA53" s="279"/>
      <c r="CB53" s="279"/>
      <c r="CC53" s="280"/>
    </row>
    <row r="54" spans="1:81" ht="12" customHeight="1">
      <c r="A54" s="69"/>
      <c r="B54" s="286" t="s">
        <v>154</v>
      </c>
      <c r="C54" s="286"/>
      <c r="D54" s="286"/>
      <c r="E54" s="287" t="s">
        <v>147</v>
      </c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8"/>
      <c r="R54" s="71"/>
      <c r="S54" s="72"/>
      <c r="T54" s="72"/>
      <c r="U54" s="73"/>
      <c r="V54" s="193"/>
      <c r="W54" s="191"/>
      <c r="X54" s="190"/>
      <c r="Y54" s="191"/>
      <c r="Z54" s="393"/>
      <c r="AA54" s="395"/>
      <c r="AB54" s="393"/>
      <c r="AC54" s="395"/>
      <c r="AD54" s="393"/>
      <c r="AE54" s="395"/>
      <c r="AF54" s="393"/>
      <c r="AG54" s="413"/>
      <c r="AH54" s="412"/>
      <c r="AI54" s="410"/>
      <c r="AJ54" s="409"/>
      <c r="AK54" s="410"/>
      <c r="AL54" s="409"/>
      <c r="AM54" s="410"/>
      <c r="AN54" s="409"/>
      <c r="AO54" s="410"/>
      <c r="AP54" s="409"/>
      <c r="AQ54" s="410"/>
      <c r="AR54" s="409"/>
      <c r="AS54" s="410"/>
      <c r="AT54" s="409"/>
      <c r="AU54" s="410"/>
      <c r="AV54" s="409"/>
      <c r="AW54" s="410"/>
      <c r="AX54" s="409"/>
      <c r="AY54" s="410"/>
      <c r="AZ54" s="409"/>
      <c r="BA54" s="411"/>
      <c r="BB54" s="285"/>
      <c r="BC54" s="279"/>
      <c r="BD54" s="393"/>
      <c r="BE54" s="395"/>
      <c r="BF54" s="393"/>
      <c r="BG54" s="395"/>
      <c r="BH54" s="393"/>
      <c r="BI54" s="395"/>
      <c r="BJ54" s="393"/>
      <c r="BK54" s="395"/>
      <c r="BL54" s="393"/>
      <c r="BM54" s="395"/>
      <c r="BN54" s="393"/>
      <c r="BO54" s="395"/>
      <c r="BP54" s="393"/>
      <c r="BQ54" s="395"/>
      <c r="BR54" s="393"/>
      <c r="BS54" s="395"/>
      <c r="BT54" s="393"/>
      <c r="BU54" s="395"/>
      <c r="BV54" s="393"/>
      <c r="BW54" s="413"/>
      <c r="BX54" s="289"/>
      <c r="BY54" s="287"/>
      <c r="BZ54" s="287"/>
      <c r="CA54" s="287"/>
      <c r="CB54" s="287"/>
      <c r="CC54" s="288"/>
    </row>
    <row r="55" spans="1:81" ht="12" customHeight="1">
      <c r="A55" s="69">
        <v>10</v>
      </c>
      <c r="B55" s="286" t="s">
        <v>155</v>
      </c>
      <c r="C55" s="286"/>
      <c r="D55" s="286"/>
      <c r="E55" s="279" t="s">
        <v>83</v>
      </c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80"/>
      <c r="R55" s="35"/>
      <c r="S55" s="20">
        <v>4</v>
      </c>
      <c r="T55" s="20"/>
      <c r="U55" s="21"/>
      <c r="V55" s="193">
        <f>X55+AF55</f>
        <v>72</v>
      </c>
      <c r="W55" s="191"/>
      <c r="X55" s="190">
        <f>SUM(Z55:AE55)</f>
        <v>34</v>
      </c>
      <c r="Y55" s="191"/>
      <c r="Z55" s="190">
        <v>17</v>
      </c>
      <c r="AA55" s="191"/>
      <c r="AB55" s="190">
        <v>17</v>
      </c>
      <c r="AC55" s="191"/>
      <c r="AD55" s="190"/>
      <c r="AE55" s="191"/>
      <c r="AF55" s="190">
        <v>38</v>
      </c>
      <c r="AG55" s="192"/>
      <c r="AH55" s="284"/>
      <c r="AI55" s="392"/>
      <c r="AJ55" s="282"/>
      <c r="AK55" s="392"/>
      <c r="AL55" s="282"/>
      <c r="AM55" s="392"/>
      <c r="AN55" s="282">
        <v>2</v>
      </c>
      <c r="AO55" s="392"/>
      <c r="AP55" s="282"/>
      <c r="AQ55" s="392"/>
      <c r="AR55" s="282"/>
      <c r="AS55" s="392"/>
      <c r="AT55" s="282"/>
      <c r="AU55" s="392"/>
      <c r="AV55" s="282"/>
      <c r="AW55" s="392"/>
      <c r="AX55" s="282"/>
      <c r="AY55" s="392"/>
      <c r="AZ55" s="282"/>
      <c r="BA55" s="390"/>
      <c r="BB55" s="285">
        <f>SUM(BD55:BW55)</f>
        <v>2</v>
      </c>
      <c r="BC55" s="279"/>
      <c r="BD55" s="190"/>
      <c r="BE55" s="191"/>
      <c r="BF55" s="190"/>
      <c r="BG55" s="191"/>
      <c r="BH55" s="190"/>
      <c r="BI55" s="191"/>
      <c r="BJ55" s="190">
        <v>2</v>
      </c>
      <c r="BK55" s="191"/>
      <c r="BL55" s="190"/>
      <c r="BM55" s="191"/>
      <c r="BN55" s="190"/>
      <c r="BO55" s="191"/>
      <c r="BP55" s="190"/>
      <c r="BQ55" s="191"/>
      <c r="BR55" s="190"/>
      <c r="BS55" s="191"/>
      <c r="BT55" s="190"/>
      <c r="BU55" s="191"/>
      <c r="BV55" s="190"/>
      <c r="BW55" s="192"/>
      <c r="BX55" s="278"/>
      <c r="BY55" s="279"/>
      <c r="BZ55" s="279"/>
      <c r="CA55" s="279"/>
      <c r="CB55" s="279"/>
      <c r="CC55" s="280"/>
    </row>
    <row r="56" spans="1:81" ht="12" customHeight="1">
      <c r="A56" s="69"/>
      <c r="B56" s="286" t="s">
        <v>156</v>
      </c>
      <c r="C56" s="286"/>
      <c r="D56" s="286"/>
      <c r="E56" s="279" t="s">
        <v>320</v>
      </c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80"/>
      <c r="R56" s="35"/>
      <c r="S56" s="20"/>
      <c r="T56" s="20"/>
      <c r="U56" s="21"/>
      <c r="V56" s="193"/>
      <c r="W56" s="191"/>
      <c r="X56" s="190"/>
      <c r="Y56" s="191"/>
      <c r="Z56" s="190"/>
      <c r="AA56" s="191"/>
      <c r="AB56" s="190"/>
      <c r="AC56" s="191"/>
      <c r="AD56" s="190"/>
      <c r="AE56" s="191"/>
      <c r="AF56" s="190"/>
      <c r="AG56" s="192"/>
      <c r="AH56" s="284"/>
      <c r="AI56" s="392"/>
      <c r="AJ56" s="282"/>
      <c r="AK56" s="392"/>
      <c r="AL56" s="282"/>
      <c r="AM56" s="392"/>
      <c r="AN56" s="282"/>
      <c r="AO56" s="392"/>
      <c r="AP56" s="282"/>
      <c r="AQ56" s="392"/>
      <c r="AR56" s="282"/>
      <c r="AS56" s="392"/>
      <c r="AT56" s="282"/>
      <c r="AU56" s="392"/>
      <c r="AV56" s="282"/>
      <c r="AW56" s="392"/>
      <c r="AX56" s="282"/>
      <c r="AY56" s="392"/>
      <c r="AZ56" s="282"/>
      <c r="BA56" s="390"/>
      <c r="BB56" s="285"/>
      <c r="BC56" s="279"/>
      <c r="BD56" s="190"/>
      <c r="BE56" s="191"/>
      <c r="BF56" s="190"/>
      <c r="BG56" s="191"/>
      <c r="BH56" s="190"/>
      <c r="BI56" s="191"/>
      <c r="BJ56" s="190"/>
      <c r="BK56" s="191"/>
      <c r="BL56" s="190"/>
      <c r="BM56" s="191"/>
      <c r="BN56" s="190"/>
      <c r="BO56" s="191"/>
      <c r="BP56" s="190"/>
      <c r="BQ56" s="191"/>
      <c r="BR56" s="190"/>
      <c r="BS56" s="191"/>
      <c r="BT56" s="190"/>
      <c r="BU56" s="191"/>
      <c r="BV56" s="190"/>
      <c r="BW56" s="192"/>
      <c r="BX56" s="278"/>
      <c r="BY56" s="279"/>
      <c r="BZ56" s="279"/>
      <c r="CA56" s="279"/>
      <c r="CB56" s="279"/>
      <c r="CC56" s="280"/>
    </row>
    <row r="57" spans="1:81" ht="12" customHeight="1">
      <c r="A57" s="69"/>
      <c r="B57" s="286" t="s">
        <v>156</v>
      </c>
      <c r="C57" s="286"/>
      <c r="D57" s="286"/>
      <c r="E57" s="287" t="s">
        <v>321</v>
      </c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8"/>
      <c r="R57" s="71"/>
      <c r="S57" s="72"/>
      <c r="T57" s="72"/>
      <c r="U57" s="73"/>
      <c r="V57" s="193"/>
      <c r="W57" s="191"/>
      <c r="X57" s="190"/>
      <c r="Y57" s="191"/>
      <c r="Z57" s="393"/>
      <c r="AA57" s="395"/>
      <c r="AB57" s="393"/>
      <c r="AC57" s="395"/>
      <c r="AD57" s="393"/>
      <c r="AE57" s="395"/>
      <c r="AF57" s="393"/>
      <c r="AG57" s="413"/>
      <c r="AH57" s="412"/>
      <c r="AI57" s="410"/>
      <c r="AJ57" s="409"/>
      <c r="AK57" s="410"/>
      <c r="AL57" s="409"/>
      <c r="AM57" s="410"/>
      <c r="AN57" s="409"/>
      <c r="AO57" s="410"/>
      <c r="AP57" s="409"/>
      <c r="AQ57" s="410"/>
      <c r="AR57" s="409"/>
      <c r="AS57" s="410"/>
      <c r="AT57" s="409"/>
      <c r="AU57" s="410"/>
      <c r="AV57" s="409"/>
      <c r="AW57" s="410"/>
      <c r="AX57" s="409"/>
      <c r="AY57" s="410"/>
      <c r="AZ57" s="409"/>
      <c r="BA57" s="411"/>
      <c r="BB57" s="285"/>
      <c r="BC57" s="279"/>
      <c r="BD57" s="393"/>
      <c r="BE57" s="395"/>
      <c r="BF57" s="393"/>
      <c r="BG57" s="395"/>
      <c r="BH57" s="393"/>
      <c r="BI57" s="395"/>
      <c r="BJ57" s="393"/>
      <c r="BK57" s="395"/>
      <c r="BL57" s="393"/>
      <c r="BM57" s="395"/>
      <c r="BN57" s="393"/>
      <c r="BO57" s="395"/>
      <c r="BP57" s="393"/>
      <c r="BQ57" s="395"/>
      <c r="BR57" s="393"/>
      <c r="BS57" s="395"/>
      <c r="BT57" s="393"/>
      <c r="BU57" s="395"/>
      <c r="BV57" s="393"/>
      <c r="BW57" s="413"/>
      <c r="BX57" s="289"/>
      <c r="BY57" s="287"/>
      <c r="BZ57" s="287"/>
      <c r="CA57" s="287"/>
      <c r="CB57" s="287"/>
      <c r="CC57" s="288"/>
    </row>
    <row r="58" spans="1:81" ht="12" customHeight="1">
      <c r="A58" s="69">
        <v>11</v>
      </c>
      <c r="B58" s="286" t="s">
        <v>157</v>
      </c>
      <c r="C58" s="286"/>
      <c r="D58" s="286"/>
      <c r="E58" s="287" t="s">
        <v>152</v>
      </c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7"/>
      <c r="Q58" s="288"/>
      <c r="R58" s="71"/>
      <c r="S58" s="72" t="s">
        <v>160</v>
      </c>
      <c r="T58" s="72"/>
      <c r="U58" s="73"/>
      <c r="V58" s="193">
        <f>X58+AF58</f>
        <v>72</v>
      </c>
      <c r="W58" s="191"/>
      <c r="X58" s="190">
        <f>SUM(Z58:AE58)</f>
        <v>34</v>
      </c>
      <c r="Y58" s="191"/>
      <c r="Z58" s="453">
        <v>17</v>
      </c>
      <c r="AA58" s="395"/>
      <c r="AB58" s="453">
        <v>17</v>
      </c>
      <c r="AC58" s="395"/>
      <c r="AD58" s="393"/>
      <c r="AE58" s="395"/>
      <c r="AF58" s="453">
        <v>38</v>
      </c>
      <c r="AG58" s="413"/>
      <c r="AH58" s="412"/>
      <c r="AI58" s="410"/>
      <c r="AJ58" s="409"/>
      <c r="AK58" s="410"/>
      <c r="AL58" s="409"/>
      <c r="AM58" s="410"/>
      <c r="AN58" s="409"/>
      <c r="AO58" s="410"/>
      <c r="AP58" s="409"/>
      <c r="AQ58" s="410"/>
      <c r="AR58" s="454">
        <v>2</v>
      </c>
      <c r="AS58" s="410"/>
      <c r="AT58" s="409"/>
      <c r="AU58" s="410"/>
      <c r="AV58" s="409"/>
      <c r="AW58" s="410"/>
      <c r="AX58" s="409"/>
      <c r="AY58" s="410"/>
      <c r="AZ58" s="409"/>
      <c r="BA58" s="411"/>
      <c r="BB58" s="285">
        <f>SUM(BD58:BW58)</f>
        <v>2</v>
      </c>
      <c r="BC58" s="279"/>
      <c r="BD58" s="393"/>
      <c r="BE58" s="395"/>
      <c r="BF58" s="393"/>
      <c r="BG58" s="395"/>
      <c r="BH58" s="393"/>
      <c r="BI58" s="395"/>
      <c r="BJ58" s="393"/>
      <c r="BK58" s="395"/>
      <c r="BL58" s="393"/>
      <c r="BM58" s="395"/>
      <c r="BN58" s="453">
        <v>2</v>
      </c>
      <c r="BO58" s="395"/>
      <c r="BP58" s="393"/>
      <c r="BQ58" s="395"/>
      <c r="BR58" s="393"/>
      <c r="BS58" s="395"/>
      <c r="BT58" s="393"/>
      <c r="BU58" s="395"/>
      <c r="BV58" s="393"/>
      <c r="BW58" s="413"/>
      <c r="BX58" s="289"/>
      <c r="BY58" s="287"/>
      <c r="BZ58" s="287"/>
      <c r="CA58" s="287"/>
      <c r="CB58" s="287"/>
      <c r="CC58" s="288"/>
    </row>
    <row r="59" spans="1:81" ht="12" customHeight="1">
      <c r="A59" s="69"/>
      <c r="B59" s="286" t="s">
        <v>158</v>
      </c>
      <c r="C59" s="286"/>
      <c r="D59" s="286"/>
      <c r="E59" s="287" t="s">
        <v>148</v>
      </c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8"/>
      <c r="R59" s="71"/>
      <c r="S59" s="72"/>
      <c r="T59" s="72"/>
      <c r="U59" s="73"/>
      <c r="V59" s="193"/>
      <c r="W59" s="191"/>
      <c r="X59" s="190"/>
      <c r="Y59" s="191"/>
      <c r="Z59" s="393"/>
      <c r="AA59" s="395"/>
      <c r="AB59" s="393"/>
      <c r="AC59" s="395"/>
      <c r="AD59" s="393"/>
      <c r="AE59" s="395"/>
      <c r="AF59" s="393"/>
      <c r="AG59" s="413"/>
      <c r="AH59" s="412"/>
      <c r="AI59" s="410"/>
      <c r="AJ59" s="409"/>
      <c r="AK59" s="410"/>
      <c r="AL59" s="409"/>
      <c r="AM59" s="410"/>
      <c r="AN59" s="409"/>
      <c r="AO59" s="410"/>
      <c r="AP59" s="409"/>
      <c r="AQ59" s="410"/>
      <c r="AR59" s="409"/>
      <c r="AS59" s="410"/>
      <c r="AT59" s="409"/>
      <c r="AU59" s="410"/>
      <c r="AV59" s="409"/>
      <c r="AW59" s="410"/>
      <c r="AX59" s="409"/>
      <c r="AY59" s="410"/>
      <c r="AZ59" s="409"/>
      <c r="BA59" s="411"/>
      <c r="BB59" s="285"/>
      <c r="BC59" s="279"/>
      <c r="BD59" s="393"/>
      <c r="BE59" s="395"/>
      <c r="BF59" s="393"/>
      <c r="BG59" s="395"/>
      <c r="BH59" s="393"/>
      <c r="BI59" s="395"/>
      <c r="BJ59" s="393"/>
      <c r="BK59" s="395"/>
      <c r="BL59" s="393"/>
      <c r="BM59" s="395"/>
      <c r="BN59" s="393"/>
      <c r="BO59" s="395"/>
      <c r="BP59" s="393"/>
      <c r="BQ59" s="395"/>
      <c r="BR59" s="393"/>
      <c r="BS59" s="395"/>
      <c r="BT59" s="393"/>
      <c r="BU59" s="395"/>
      <c r="BV59" s="393"/>
      <c r="BW59" s="413"/>
      <c r="BX59" s="289"/>
      <c r="BY59" s="287"/>
      <c r="BZ59" s="287"/>
      <c r="CA59" s="287"/>
      <c r="CB59" s="287"/>
      <c r="CC59" s="288"/>
    </row>
    <row r="60" spans="1:81" ht="12" customHeight="1" thickBot="1">
      <c r="A60" s="70"/>
      <c r="B60" s="290" t="s">
        <v>159</v>
      </c>
      <c r="C60" s="290"/>
      <c r="D60" s="290"/>
      <c r="E60" s="291" t="s">
        <v>149</v>
      </c>
      <c r="F60" s="291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2"/>
      <c r="R60" s="74"/>
      <c r="S60" s="75"/>
      <c r="T60" s="75"/>
      <c r="U60" s="76"/>
      <c r="V60" s="193"/>
      <c r="W60" s="191"/>
      <c r="X60" s="190"/>
      <c r="Y60" s="191"/>
      <c r="Z60" s="446"/>
      <c r="AA60" s="447"/>
      <c r="AB60" s="446"/>
      <c r="AC60" s="447"/>
      <c r="AD60" s="446"/>
      <c r="AE60" s="447"/>
      <c r="AF60" s="446"/>
      <c r="AG60" s="452"/>
      <c r="AH60" s="451"/>
      <c r="AI60" s="449"/>
      <c r="AJ60" s="448"/>
      <c r="AK60" s="449"/>
      <c r="AL60" s="448"/>
      <c r="AM60" s="449"/>
      <c r="AN60" s="448"/>
      <c r="AO60" s="449"/>
      <c r="AP60" s="448"/>
      <c r="AQ60" s="449"/>
      <c r="AR60" s="448"/>
      <c r="AS60" s="449"/>
      <c r="AT60" s="448"/>
      <c r="AU60" s="449"/>
      <c r="AV60" s="448"/>
      <c r="AW60" s="449"/>
      <c r="AX60" s="448"/>
      <c r="AY60" s="449"/>
      <c r="AZ60" s="448"/>
      <c r="BA60" s="450"/>
      <c r="BB60" s="285"/>
      <c r="BC60" s="279"/>
      <c r="BD60" s="446"/>
      <c r="BE60" s="447"/>
      <c r="BF60" s="446"/>
      <c r="BG60" s="447"/>
      <c r="BH60" s="446"/>
      <c r="BI60" s="447"/>
      <c r="BJ60" s="446"/>
      <c r="BK60" s="447"/>
      <c r="BL60" s="446"/>
      <c r="BM60" s="447"/>
      <c r="BN60" s="446"/>
      <c r="BO60" s="447"/>
      <c r="BP60" s="446"/>
      <c r="BQ60" s="447"/>
      <c r="BR60" s="446"/>
      <c r="BS60" s="447"/>
      <c r="BT60" s="446"/>
      <c r="BU60" s="447"/>
      <c r="BV60" s="446"/>
      <c r="BW60" s="452"/>
      <c r="BX60" s="299"/>
      <c r="BY60" s="291"/>
      <c r="BZ60" s="291"/>
      <c r="CA60" s="291"/>
      <c r="CB60" s="291"/>
      <c r="CC60" s="292"/>
    </row>
    <row r="61" spans="1:81" ht="16.5" thickBot="1">
      <c r="A61" s="293" t="s">
        <v>136</v>
      </c>
      <c r="B61" s="294"/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5"/>
      <c r="R61" s="77"/>
      <c r="S61" s="78"/>
      <c r="T61" s="78"/>
      <c r="U61" s="79"/>
      <c r="V61" s="445">
        <f>V41+V47</f>
        <v>1404</v>
      </c>
      <c r="W61" s="402"/>
      <c r="X61" s="438">
        <f>X41+X47</f>
        <v>752</v>
      </c>
      <c r="Y61" s="438"/>
      <c r="Z61" s="438">
        <f>Z41+Z47</f>
        <v>315</v>
      </c>
      <c r="AA61" s="438"/>
      <c r="AB61" s="438">
        <f>AB41+AB47</f>
        <v>437</v>
      </c>
      <c r="AC61" s="438"/>
      <c r="AD61" s="438">
        <f>AD41+AD47</f>
        <v>0</v>
      </c>
      <c r="AE61" s="438"/>
      <c r="AF61" s="402">
        <f>AF41+AF47</f>
        <v>652</v>
      </c>
      <c r="AG61" s="400"/>
      <c r="AH61" s="445">
        <f>SUM(AH42:AH46)+SUM(AH48:AH50)+AH52+AH55+AH58</f>
        <v>8</v>
      </c>
      <c r="AI61" s="402"/>
      <c r="AJ61" s="438">
        <f>SUM(AJ42:AJ46)+SUM(AJ48:AJ50)+AJ52+AJ55+AJ58</f>
        <v>9</v>
      </c>
      <c r="AK61" s="438"/>
      <c r="AL61" s="438">
        <f>SUM(AL42:AL46)+SUM(AL48:AL50)+AL52+AL55+AL58</f>
        <v>7</v>
      </c>
      <c r="AM61" s="438"/>
      <c r="AN61" s="438">
        <f>SUM(AN42:AN46)+SUM(AN48:AN50)+AN52+AN55+AN58</f>
        <v>7</v>
      </c>
      <c r="AO61" s="438"/>
      <c r="AP61" s="438">
        <f>SUM(AP42:AP46)+SUM(AP48:AP50)+AP52+AP55+AP58</f>
        <v>3</v>
      </c>
      <c r="AQ61" s="438"/>
      <c r="AR61" s="438">
        <f>SUM(AR42:AR46)+SUM(AR48:AR50)+AR52+AR55+AR58</f>
        <v>5</v>
      </c>
      <c r="AS61" s="438"/>
      <c r="AT61" s="438">
        <f>SUM(AT42:AT46)+SUM(AT48:AT50)+AT52+AT55+AT58</f>
        <v>2</v>
      </c>
      <c r="AU61" s="438"/>
      <c r="AV61" s="438">
        <f>SUM(AV42:AV46)+SUM(AV48:AV50)+AV52+AV55+AV58</f>
        <v>0</v>
      </c>
      <c r="AW61" s="438"/>
      <c r="AX61" s="438">
        <f>SUM(AX42:AX46)+SUM(AX48:AX50)+AX52+AX55+AX58</f>
        <v>2</v>
      </c>
      <c r="AY61" s="438"/>
      <c r="AZ61" s="402">
        <f>SUM(AZ42:AZ46)+SUM(AZ48:AZ50)+AZ52+AZ55+AZ58</f>
        <v>0</v>
      </c>
      <c r="BA61" s="400"/>
      <c r="BB61" s="445">
        <f>BB41+BB47</f>
        <v>39</v>
      </c>
      <c r="BC61" s="402"/>
      <c r="BD61" s="438">
        <f>SUM(BD42:BD46)+SUM(BD48:BD50)+BD52+BD55+BD58</f>
        <v>10</v>
      </c>
      <c r="BE61" s="438"/>
      <c r="BF61" s="438">
        <f>SUM(BF42:BF46)+SUM(BF48:BF50)+BF52+BF55+BF58</f>
        <v>5</v>
      </c>
      <c r="BG61" s="438"/>
      <c r="BH61" s="438">
        <f>SUM(BH42:BH46)+SUM(BH48:BH50)+BH52+BH55+BH58</f>
        <v>8</v>
      </c>
      <c r="BI61" s="438"/>
      <c r="BJ61" s="438">
        <f>SUM(BJ42:BJ46)+SUM(BJ48:BJ50)+BJ52+BJ55+BJ58</f>
        <v>4</v>
      </c>
      <c r="BK61" s="438"/>
      <c r="BL61" s="438">
        <f>SUM(BL42:BL46)+SUM(BL48:BL50)+BL52+BL55+BL58</f>
        <v>3</v>
      </c>
      <c r="BM61" s="438"/>
      <c r="BN61" s="438">
        <f>SUM(BN42:BN46)+SUM(BN48:BN50)+BN52+BN55+BN58</f>
        <v>5</v>
      </c>
      <c r="BO61" s="438"/>
      <c r="BP61" s="438">
        <f>SUM(BP42:BP46)+SUM(BP48:BP50)+BP52+BP55+BP58</f>
        <v>2</v>
      </c>
      <c r="BQ61" s="438"/>
      <c r="BR61" s="438">
        <f>SUM(BR42:BR46)+SUM(BR48:BR50)+BR52+BR55+BR58</f>
        <v>0</v>
      </c>
      <c r="BS61" s="438"/>
      <c r="BT61" s="438">
        <f>SUM(BT42:BT46)+SUM(BT48:BT50)+BT52+BT55+BT58</f>
        <v>2</v>
      </c>
      <c r="BU61" s="438"/>
      <c r="BV61" s="399">
        <f>SUM(BV42:BV46)+SUM(BV48:BV50)+BV52+BV55+BV58</f>
        <v>0</v>
      </c>
      <c r="BW61" s="401"/>
      <c r="BX61" s="296"/>
      <c r="BY61" s="297"/>
      <c r="BZ61" s="297"/>
      <c r="CA61" s="297"/>
      <c r="CB61" s="297"/>
      <c r="CC61" s="298"/>
    </row>
    <row r="62" spans="1:81" ht="15" customHeight="1" thickTop="1">
      <c r="A62" s="114"/>
      <c r="B62" s="439" t="s">
        <v>134</v>
      </c>
      <c r="C62" s="440"/>
      <c r="D62" s="441"/>
      <c r="E62" s="509" t="s">
        <v>88</v>
      </c>
      <c r="F62" s="510"/>
      <c r="G62" s="510"/>
      <c r="H62" s="510"/>
      <c r="I62" s="510"/>
      <c r="J62" s="510"/>
      <c r="K62" s="510"/>
      <c r="L62" s="510"/>
      <c r="M62" s="510"/>
      <c r="N62" s="510"/>
      <c r="O62" s="510"/>
      <c r="P62" s="510"/>
      <c r="Q62" s="510"/>
      <c r="R62" s="511"/>
      <c r="S62" s="511"/>
      <c r="T62" s="511"/>
      <c r="U62" s="511"/>
      <c r="V62" s="511"/>
      <c r="W62" s="511"/>
      <c r="X62" s="511"/>
      <c r="Y62" s="511"/>
      <c r="Z62" s="511"/>
      <c r="AA62" s="511"/>
      <c r="AB62" s="511"/>
      <c r="AC62" s="511"/>
      <c r="AD62" s="511"/>
      <c r="AE62" s="511"/>
      <c r="AF62" s="511"/>
      <c r="AG62" s="511"/>
      <c r="AH62" s="511"/>
      <c r="AI62" s="511"/>
      <c r="AJ62" s="511"/>
      <c r="AK62" s="511"/>
      <c r="AL62" s="511"/>
      <c r="AM62" s="511"/>
      <c r="AN62" s="511"/>
      <c r="AO62" s="511"/>
      <c r="AP62" s="511"/>
      <c r="AQ62" s="511"/>
      <c r="AR62" s="511"/>
      <c r="AS62" s="511"/>
      <c r="AT62" s="511"/>
      <c r="AU62" s="511"/>
      <c r="AV62" s="511"/>
      <c r="AW62" s="511"/>
      <c r="AX62" s="511"/>
      <c r="AY62" s="511"/>
      <c r="AZ62" s="511"/>
      <c r="BA62" s="511"/>
      <c r="BB62" s="511"/>
      <c r="BC62" s="511"/>
      <c r="BD62" s="511"/>
      <c r="BE62" s="511"/>
      <c r="BF62" s="511"/>
      <c r="BG62" s="511"/>
      <c r="BH62" s="511"/>
      <c r="BI62" s="511"/>
      <c r="BJ62" s="511"/>
      <c r="BK62" s="511"/>
      <c r="BL62" s="511"/>
      <c r="BM62" s="511"/>
      <c r="BN62" s="511"/>
      <c r="BO62" s="511"/>
      <c r="BP62" s="511"/>
      <c r="BQ62" s="511"/>
      <c r="BR62" s="511"/>
      <c r="BS62" s="511"/>
      <c r="BT62" s="511"/>
      <c r="BU62" s="511"/>
      <c r="BV62" s="511"/>
      <c r="BW62" s="511"/>
      <c r="BX62" s="511"/>
      <c r="BY62" s="511"/>
      <c r="BZ62" s="511"/>
      <c r="CA62" s="511"/>
      <c r="CB62" s="511"/>
      <c r="CC62" s="512"/>
    </row>
    <row r="63" spans="1:81" s="123" customFormat="1" ht="12" customHeight="1">
      <c r="A63" s="122"/>
      <c r="B63" s="442"/>
      <c r="C63" s="442"/>
      <c r="D63" s="442"/>
      <c r="E63" s="277" t="s">
        <v>76</v>
      </c>
      <c r="F63" s="420"/>
      <c r="G63" s="420"/>
      <c r="H63" s="420"/>
      <c r="I63" s="420"/>
      <c r="J63" s="420"/>
      <c r="K63" s="420"/>
      <c r="L63" s="420"/>
      <c r="M63" s="420"/>
      <c r="N63" s="420"/>
      <c r="O63" s="420"/>
      <c r="P63" s="420"/>
      <c r="Q63" s="420"/>
      <c r="R63" s="421"/>
      <c r="S63" s="421"/>
      <c r="T63" s="421"/>
      <c r="U63" s="422"/>
      <c r="V63" s="435">
        <f>V64+V73+V76+V83+V90+V98</f>
        <v>3737</v>
      </c>
      <c r="W63" s="443"/>
      <c r="X63" s="444">
        <f>X64+X73+X76+X83+X90+X98</f>
        <v>1813</v>
      </c>
      <c r="Y63" s="444"/>
      <c r="Z63" s="444">
        <f>Z64+Z73+Z76+Z83+Z90+Z98</f>
        <v>872</v>
      </c>
      <c r="AA63" s="444"/>
      <c r="AB63" s="444">
        <f>AB64+AB73+AB76+AB83+AB90+AB98</f>
        <v>731</v>
      </c>
      <c r="AC63" s="444"/>
      <c r="AD63" s="444">
        <f>AD64+AD73+AD76+AD83+AD90+AD98</f>
        <v>210</v>
      </c>
      <c r="AE63" s="444"/>
      <c r="AF63" s="443">
        <f>AF64+AF73+AF76+AF83+AF90+AF98</f>
        <v>1924</v>
      </c>
      <c r="AG63" s="432"/>
      <c r="AH63" s="436"/>
      <c r="AI63" s="437"/>
      <c r="AJ63" s="433"/>
      <c r="AK63" s="437"/>
      <c r="AL63" s="433"/>
      <c r="AM63" s="437"/>
      <c r="AN63" s="433"/>
      <c r="AO63" s="437"/>
      <c r="AP63" s="433"/>
      <c r="AQ63" s="437"/>
      <c r="AR63" s="433"/>
      <c r="AS63" s="437"/>
      <c r="AT63" s="433"/>
      <c r="AU63" s="437"/>
      <c r="AV63" s="433"/>
      <c r="AW63" s="437"/>
      <c r="AX63" s="433"/>
      <c r="AY63" s="437"/>
      <c r="AZ63" s="433"/>
      <c r="BA63" s="434"/>
      <c r="BB63" s="435">
        <f>BB64+BB73+BB76+BB83+BB90+BB98</f>
        <v>104</v>
      </c>
      <c r="BC63" s="432"/>
      <c r="BD63" s="431"/>
      <c r="BE63" s="432"/>
      <c r="BF63" s="431"/>
      <c r="BG63" s="432"/>
      <c r="BH63" s="431"/>
      <c r="BI63" s="432"/>
      <c r="BJ63" s="431"/>
      <c r="BK63" s="432"/>
      <c r="BL63" s="431"/>
      <c r="BM63" s="432"/>
      <c r="BN63" s="431"/>
      <c r="BO63" s="432"/>
      <c r="BP63" s="431"/>
      <c r="BQ63" s="432"/>
      <c r="BR63" s="431"/>
      <c r="BS63" s="432"/>
      <c r="BT63" s="431"/>
      <c r="BU63" s="432"/>
      <c r="BV63" s="431"/>
      <c r="BW63" s="513"/>
      <c r="BX63" s="514"/>
      <c r="BY63" s="442"/>
      <c r="BZ63" s="442"/>
      <c r="CA63" s="442"/>
      <c r="CB63" s="442"/>
      <c r="CC63" s="515"/>
    </row>
    <row r="64" spans="1:81" ht="12" customHeight="1">
      <c r="A64" s="69">
        <v>12</v>
      </c>
      <c r="B64" s="281">
        <v>2.1</v>
      </c>
      <c r="C64" s="281"/>
      <c r="D64" s="281"/>
      <c r="E64" s="521" t="s">
        <v>161</v>
      </c>
      <c r="F64" s="521"/>
      <c r="G64" s="521"/>
      <c r="H64" s="521"/>
      <c r="I64" s="521"/>
      <c r="J64" s="521"/>
      <c r="K64" s="521"/>
      <c r="L64" s="521"/>
      <c r="M64" s="521"/>
      <c r="N64" s="521"/>
      <c r="O64" s="521"/>
      <c r="P64" s="521"/>
      <c r="Q64" s="522"/>
      <c r="R64" s="35"/>
      <c r="S64" s="20"/>
      <c r="T64" s="20"/>
      <c r="U64" s="21"/>
      <c r="V64" s="193">
        <f>SUM(V65:V72)</f>
        <v>1188</v>
      </c>
      <c r="W64" s="194"/>
      <c r="X64" s="281">
        <f>SUM(X65:X72)</f>
        <v>577</v>
      </c>
      <c r="Y64" s="281"/>
      <c r="Z64" s="281">
        <f>SUM(Z65:Z72)</f>
        <v>315</v>
      </c>
      <c r="AA64" s="281"/>
      <c r="AB64" s="281">
        <f>SUM(AB65:AB72)</f>
        <v>262</v>
      </c>
      <c r="AC64" s="281"/>
      <c r="AD64" s="281">
        <f>SUM(AD65:AD72)</f>
        <v>0</v>
      </c>
      <c r="AE64" s="281"/>
      <c r="AF64" s="194">
        <f>SUM(AF65:AF72)</f>
        <v>611</v>
      </c>
      <c r="AG64" s="191"/>
      <c r="AH64" s="284"/>
      <c r="AI64" s="392"/>
      <c r="AJ64" s="282"/>
      <c r="AK64" s="392"/>
      <c r="AL64" s="282"/>
      <c r="AM64" s="392"/>
      <c r="AN64" s="282"/>
      <c r="AO64" s="392"/>
      <c r="AP64" s="282"/>
      <c r="AQ64" s="392"/>
      <c r="AR64" s="282"/>
      <c r="AS64" s="392"/>
      <c r="AT64" s="282"/>
      <c r="AU64" s="392"/>
      <c r="AV64" s="282"/>
      <c r="AW64" s="392"/>
      <c r="AX64" s="282"/>
      <c r="AY64" s="392"/>
      <c r="AZ64" s="282"/>
      <c r="BA64" s="390"/>
      <c r="BB64" s="193">
        <f>SUM(BB65:BB72)</f>
        <v>33</v>
      </c>
      <c r="BC64" s="191"/>
      <c r="BD64" s="190"/>
      <c r="BE64" s="191"/>
      <c r="BF64" s="190"/>
      <c r="BG64" s="191"/>
      <c r="BH64" s="190"/>
      <c r="BI64" s="191"/>
      <c r="BJ64" s="190"/>
      <c r="BK64" s="191"/>
      <c r="BL64" s="190"/>
      <c r="BM64" s="191"/>
      <c r="BN64" s="190"/>
      <c r="BO64" s="191"/>
      <c r="BP64" s="190"/>
      <c r="BQ64" s="191"/>
      <c r="BR64" s="190"/>
      <c r="BS64" s="191"/>
      <c r="BT64" s="190"/>
      <c r="BU64" s="191"/>
      <c r="BV64" s="190"/>
      <c r="BW64" s="192"/>
      <c r="BX64" s="278"/>
      <c r="BY64" s="279"/>
      <c r="BZ64" s="279"/>
      <c r="CA64" s="279"/>
      <c r="CB64" s="279"/>
      <c r="CC64" s="280"/>
    </row>
    <row r="65" spans="1:81" ht="38.25" customHeight="1">
      <c r="A65" s="69">
        <v>13</v>
      </c>
      <c r="B65" s="286" t="s">
        <v>170</v>
      </c>
      <c r="C65" s="286"/>
      <c r="D65" s="286"/>
      <c r="E65" s="516" t="s">
        <v>162</v>
      </c>
      <c r="F65" s="516"/>
      <c r="G65" s="516"/>
      <c r="H65" s="516"/>
      <c r="I65" s="516"/>
      <c r="J65" s="516"/>
      <c r="K65" s="516"/>
      <c r="L65" s="516"/>
      <c r="M65" s="516"/>
      <c r="N65" s="516"/>
      <c r="O65" s="516"/>
      <c r="P65" s="516"/>
      <c r="Q65" s="517"/>
      <c r="R65" s="121" t="s">
        <v>143</v>
      </c>
      <c r="S65" s="121"/>
      <c r="T65" s="20"/>
      <c r="U65" s="21"/>
      <c r="V65" s="193">
        <f aca="true" t="shared" si="0" ref="V65:V72">X65+AF65</f>
        <v>288</v>
      </c>
      <c r="W65" s="191"/>
      <c r="X65" s="190">
        <f aca="true" t="shared" si="1" ref="X65:X72">SUM(Z65:AE65)</f>
        <v>141</v>
      </c>
      <c r="Y65" s="191"/>
      <c r="Z65" s="190">
        <v>88</v>
      </c>
      <c r="AA65" s="191"/>
      <c r="AB65" s="190">
        <v>53</v>
      </c>
      <c r="AC65" s="191"/>
      <c r="AD65" s="190"/>
      <c r="AE65" s="191"/>
      <c r="AF65" s="190">
        <v>147</v>
      </c>
      <c r="AG65" s="192"/>
      <c r="AH65" s="284">
        <v>3</v>
      </c>
      <c r="AI65" s="392"/>
      <c r="AJ65" s="282">
        <v>3</v>
      </c>
      <c r="AK65" s="392"/>
      <c r="AL65" s="282">
        <v>2</v>
      </c>
      <c r="AM65" s="392"/>
      <c r="AN65" s="282"/>
      <c r="AO65" s="392"/>
      <c r="AP65" s="282"/>
      <c r="AQ65" s="392"/>
      <c r="AR65" s="282"/>
      <c r="AS65" s="392"/>
      <c r="AT65" s="282"/>
      <c r="AU65" s="392"/>
      <c r="AV65" s="282"/>
      <c r="AW65" s="392"/>
      <c r="AX65" s="282"/>
      <c r="AY65" s="392"/>
      <c r="AZ65" s="282"/>
      <c r="BA65" s="390"/>
      <c r="BB65" s="285">
        <f aca="true" t="shared" si="2" ref="BB65:BB72">SUM(BD65:BW65)</f>
        <v>8</v>
      </c>
      <c r="BC65" s="279"/>
      <c r="BD65" s="190">
        <v>3</v>
      </c>
      <c r="BE65" s="191"/>
      <c r="BF65" s="190">
        <v>3</v>
      </c>
      <c r="BG65" s="191"/>
      <c r="BH65" s="190">
        <v>2</v>
      </c>
      <c r="BI65" s="191"/>
      <c r="BJ65" s="190"/>
      <c r="BK65" s="191"/>
      <c r="BL65" s="190"/>
      <c r="BM65" s="191"/>
      <c r="BN65" s="190"/>
      <c r="BO65" s="191"/>
      <c r="BP65" s="190"/>
      <c r="BQ65" s="191"/>
      <c r="BR65" s="190"/>
      <c r="BS65" s="191"/>
      <c r="BT65" s="190"/>
      <c r="BU65" s="191"/>
      <c r="BV65" s="190"/>
      <c r="BW65" s="192"/>
      <c r="BX65" s="278"/>
      <c r="BY65" s="279"/>
      <c r="BZ65" s="279"/>
      <c r="CA65" s="279"/>
      <c r="CB65" s="279"/>
      <c r="CC65" s="280"/>
    </row>
    <row r="66" spans="1:81" ht="12" customHeight="1">
      <c r="A66" s="69">
        <v>14</v>
      </c>
      <c r="B66" s="286" t="s">
        <v>171</v>
      </c>
      <c r="C66" s="286"/>
      <c r="D66" s="286"/>
      <c r="E66" s="516" t="s">
        <v>163</v>
      </c>
      <c r="F66" s="516"/>
      <c r="G66" s="516"/>
      <c r="H66" s="516"/>
      <c r="I66" s="516"/>
      <c r="J66" s="516"/>
      <c r="K66" s="516"/>
      <c r="L66" s="516"/>
      <c r="M66" s="516"/>
      <c r="N66" s="516"/>
      <c r="O66" s="516"/>
      <c r="P66" s="516"/>
      <c r="Q66" s="517"/>
      <c r="R66" s="35"/>
      <c r="S66" s="20">
        <v>2</v>
      </c>
      <c r="T66" s="20"/>
      <c r="U66" s="21"/>
      <c r="V66" s="193">
        <f t="shared" si="0"/>
        <v>144</v>
      </c>
      <c r="W66" s="191"/>
      <c r="X66" s="190">
        <f t="shared" si="1"/>
        <v>68</v>
      </c>
      <c r="Y66" s="191"/>
      <c r="Z66" s="190">
        <v>34</v>
      </c>
      <c r="AA66" s="191"/>
      <c r="AB66" s="190">
        <v>34</v>
      </c>
      <c r="AC66" s="191"/>
      <c r="AD66" s="190"/>
      <c r="AE66" s="191"/>
      <c r="AF66" s="190">
        <v>76</v>
      </c>
      <c r="AG66" s="192"/>
      <c r="AH66" s="284"/>
      <c r="AI66" s="392"/>
      <c r="AJ66" s="282">
        <v>4</v>
      </c>
      <c r="AK66" s="392"/>
      <c r="AL66" s="282"/>
      <c r="AM66" s="392"/>
      <c r="AN66" s="282"/>
      <c r="AO66" s="392"/>
      <c r="AP66" s="282"/>
      <c r="AQ66" s="392"/>
      <c r="AR66" s="282"/>
      <c r="AS66" s="392"/>
      <c r="AT66" s="282"/>
      <c r="AU66" s="392"/>
      <c r="AV66" s="282"/>
      <c r="AW66" s="392"/>
      <c r="AX66" s="282"/>
      <c r="AY66" s="392"/>
      <c r="AZ66" s="282"/>
      <c r="BA66" s="390"/>
      <c r="BB66" s="285">
        <f t="shared" si="2"/>
        <v>4</v>
      </c>
      <c r="BC66" s="279"/>
      <c r="BD66" s="190"/>
      <c r="BE66" s="191"/>
      <c r="BF66" s="190">
        <v>4</v>
      </c>
      <c r="BG66" s="191"/>
      <c r="BH66" s="190"/>
      <c r="BI66" s="191"/>
      <c r="BJ66" s="190"/>
      <c r="BK66" s="191"/>
      <c r="BL66" s="190"/>
      <c r="BM66" s="191"/>
      <c r="BN66" s="190"/>
      <c r="BO66" s="191"/>
      <c r="BP66" s="190"/>
      <c r="BQ66" s="191"/>
      <c r="BR66" s="190"/>
      <c r="BS66" s="191"/>
      <c r="BT66" s="190"/>
      <c r="BU66" s="191"/>
      <c r="BV66" s="190"/>
      <c r="BW66" s="192"/>
      <c r="BX66" s="278"/>
      <c r="BY66" s="279"/>
      <c r="BZ66" s="279"/>
      <c r="CA66" s="279"/>
      <c r="CB66" s="279"/>
      <c r="CC66" s="280"/>
    </row>
    <row r="67" spans="1:81" ht="12" customHeight="1">
      <c r="A67" s="69">
        <v>15</v>
      </c>
      <c r="B67" s="286" t="s">
        <v>172</v>
      </c>
      <c r="C67" s="286"/>
      <c r="D67" s="286"/>
      <c r="E67" s="516" t="s">
        <v>164</v>
      </c>
      <c r="F67" s="516"/>
      <c r="G67" s="516"/>
      <c r="H67" s="516"/>
      <c r="I67" s="516"/>
      <c r="J67" s="516"/>
      <c r="K67" s="516"/>
      <c r="L67" s="516"/>
      <c r="M67" s="516"/>
      <c r="N67" s="516"/>
      <c r="O67" s="516"/>
      <c r="P67" s="516"/>
      <c r="Q67" s="517"/>
      <c r="R67" s="35"/>
      <c r="S67" s="20">
        <v>1</v>
      </c>
      <c r="T67" s="20"/>
      <c r="U67" s="21"/>
      <c r="V67" s="193">
        <f t="shared" si="0"/>
        <v>144</v>
      </c>
      <c r="W67" s="191"/>
      <c r="X67" s="190">
        <f t="shared" si="1"/>
        <v>72</v>
      </c>
      <c r="Y67" s="191"/>
      <c r="Z67" s="190">
        <v>36</v>
      </c>
      <c r="AA67" s="191"/>
      <c r="AB67" s="190">
        <v>36</v>
      </c>
      <c r="AC67" s="191"/>
      <c r="AD67" s="190"/>
      <c r="AE67" s="191"/>
      <c r="AF67" s="190">
        <v>72</v>
      </c>
      <c r="AG67" s="192"/>
      <c r="AH67" s="284">
        <v>4</v>
      </c>
      <c r="AI67" s="392"/>
      <c r="AJ67" s="282"/>
      <c r="AK67" s="392"/>
      <c r="AL67" s="282"/>
      <c r="AM67" s="392"/>
      <c r="AN67" s="282"/>
      <c r="AO67" s="392"/>
      <c r="AP67" s="282"/>
      <c r="AQ67" s="392"/>
      <c r="AR67" s="282"/>
      <c r="AS67" s="392"/>
      <c r="AT67" s="282"/>
      <c r="AU67" s="392"/>
      <c r="AV67" s="282"/>
      <c r="AW67" s="392"/>
      <c r="AX67" s="282"/>
      <c r="AY67" s="392"/>
      <c r="AZ67" s="282"/>
      <c r="BA67" s="390"/>
      <c r="BB67" s="285">
        <f t="shared" si="2"/>
        <v>4</v>
      </c>
      <c r="BC67" s="279"/>
      <c r="BD67" s="190">
        <v>4</v>
      </c>
      <c r="BE67" s="191"/>
      <c r="BF67" s="190"/>
      <c r="BG67" s="191"/>
      <c r="BH67" s="190"/>
      <c r="BI67" s="191"/>
      <c r="BJ67" s="190"/>
      <c r="BK67" s="191"/>
      <c r="BL67" s="190"/>
      <c r="BM67" s="191"/>
      <c r="BN67" s="190"/>
      <c r="BO67" s="191"/>
      <c r="BP67" s="190"/>
      <c r="BQ67" s="191"/>
      <c r="BR67" s="190"/>
      <c r="BS67" s="191"/>
      <c r="BT67" s="190"/>
      <c r="BU67" s="191"/>
      <c r="BV67" s="190"/>
      <c r="BW67" s="192"/>
      <c r="BX67" s="278"/>
      <c r="BY67" s="279"/>
      <c r="BZ67" s="279"/>
      <c r="CA67" s="279"/>
      <c r="CB67" s="279"/>
      <c r="CC67" s="280"/>
    </row>
    <row r="68" spans="1:81" ht="25.5" customHeight="1">
      <c r="A68" s="69">
        <v>16</v>
      </c>
      <c r="B68" s="286" t="s">
        <v>173</v>
      </c>
      <c r="C68" s="286"/>
      <c r="D68" s="286"/>
      <c r="E68" s="516" t="s">
        <v>165</v>
      </c>
      <c r="F68" s="516"/>
      <c r="G68" s="516"/>
      <c r="H68" s="516"/>
      <c r="I68" s="516"/>
      <c r="J68" s="516"/>
      <c r="K68" s="516"/>
      <c r="L68" s="516"/>
      <c r="M68" s="516"/>
      <c r="N68" s="516"/>
      <c r="O68" s="516"/>
      <c r="P68" s="516"/>
      <c r="Q68" s="517"/>
      <c r="R68" s="35"/>
      <c r="S68" s="20">
        <v>4</v>
      </c>
      <c r="T68" s="20"/>
      <c r="U68" s="21"/>
      <c r="V68" s="193">
        <f t="shared" si="0"/>
        <v>72</v>
      </c>
      <c r="W68" s="191"/>
      <c r="X68" s="190">
        <f t="shared" si="1"/>
        <v>34</v>
      </c>
      <c r="Y68" s="191"/>
      <c r="Z68" s="190">
        <v>17</v>
      </c>
      <c r="AA68" s="191"/>
      <c r="AB68" s="190">
        <v>17</v>
      </c>
      <c r="AC68" s="191"/>
      <c r="AD68" s="190"/>
      <c r="AE68" s="191"/>
      <c r="AF68" s="190">
        <v>38</v>
      </c>
      <c r="AG68" s="192"/>
      <c r="AH68" s="284"/>
      <c r="AI68" s="392"/>
      <c r="AJ68" s="282"/>
      <c r="AK68" s="392"/>
      <c r="AL68" s="282"/>
      <c r="AM68" s="392"/>
      <c r="AN68" s="282">
        <v>2</v>
      </c>
      <c r="AO68" s="392"/>
      <c r="AP68" s="282"/>
      <c r="AQ68" s="392"/>
      <c r="AR68" s="282"/>
      <c r="AS68" s="392"/>
      <c r="AT68" s="282"/>
      <c r="AU68" s="392"/>
      <c r="AV68" s="282"/>
      <c r="AW68" s="392"/>
      <c r="AX68" s="282"/>
      <c r="AY68" s="392"/>
      <c r="AZ68" s="282"/>
      <c r="BA68" s="390"/>
      <c r="BB68" s="285">
        <f t="shared" si="2"/>
        <v>2</v>
      </c>
      <c r="BC68" s="279"/>
      <c r="BD68" s="190"/>
      <c r="BE68" s="191"/>
      <c r="BF68" s="190"/>
      <c r="BG68" s="191"/>
      <c r="BH68" s="190"/>
      <c r="BI68" s="191"/>
      <c r="BJ68" s="190">
        <v>2</v>
      </c>
      <c r="BK68" s="191"/>
      <c r="BL68" s="190"/>
      <c r="BM68" s="191"/>
      <c r="BN68" s="190"/>
      <c r="BO68" s="191"/>
      <c r="BP68" s="190"/>
      <c r="BQ68" s="191"/>
      <c r="BR68" s="190"/>
      <c r="BS68" s="191"/>
      <c r="BT68" s="190"/>
      <c r="BU68" s="191"/>
      <c r="BV68" s="190"/>
      <c r="BW68" s="192"/>
      <c r="BX68" s="278"/>
      <c r="BY68" s="279"/>
      <c r="BZ68" s="279"/>
      <c r="CA68" s="279"/>
      <c r="CB68" s="279"/>
      <c r="CC68" s="280"/>
    </row>
    <row r="69" spans="1:81" ht="12" customHeight="1">
      <c r="A69" s="69">
        <v>17</v>
      </c>
      <c r="B69" s="286" t="s">
        <v>174</v>
      </c>
      <c r="C69" s="286"/>
      <c r="D69" s="286"/>
      <c r="E69" s="516" t="s">
        <v>166</v>
      </c>
      <c r="F69" s="516"/>
      <c r="G69" s="516"/>
      <c r="H69" s="516"/>
      <c r="I69" s="516"/>
      <c r="J69" s="516"/>
      <c r="K69" s="516"/>
      <c r="L69" s="516"/>
      <c r="M69" s="516"/>
      <c r="N69" s="516"/>
      <c r="O69" s="516"/>
      <c r="P69" s="516"/>
      <c r="Q69" s="517"/>
      <c r="R69" s="35"/>
      <c r="S69" s="20">
        <v>4</v>
      </c>
      <c r="T69" s="20"/>
      <c r="U69" s="21"/>
      <c r="V69" s="193">
        <f t="shared" si="0"/>
        <v>144</v>
      </c>
      <c r="W69" s="191"/>
      <c r="X69" s="190">
        <f t="shared" si="1"/>
        <v>68</v>
      </c>
      <c r="Y69" s="191"/>
      <c r="Z69" s="190">
        <v>34</v>
      </c>
      <c r="AA69" s="191"/>
      <c r="AB69" s="190">
        <v>34</v>
      </c>
      <c r="AC69" s="191"/>
      <c r="AD69" s="190"/>
      <c r="AE69" s="191"/>
      <c r="AF69" s="190">
        <v>76</v>
      </c>
      <c r="AG69" s="192"/>
      <c r="AH69" s="284"/>
      <c r="AI69" s="392"/>
      <c r="AJ69" s="282"/>
      <c r="AK69" s="392"/>
      <c r="AL69" s="282"/>
      <c r="AM69" s="392"/>
      <c r="AN69" s="282">
        <v>4</v>
      </c>
      <c r="AO69" s="392"/>
      <c r="AP69" s="282"/>
      <c r="AQ69" s="392"/>
      <c r="AR69" s="282"/>
      <c r="AS69" s="392"/>
      <c r="AT69" s="282"/>
      <c r="AU69" s="392"/>
      <c r="AV69" s="282"/>
      <c r="AW69" s="392"/>
      <c r="AX69" s="282"/>
      <c r="AY69" s="392"/>
      <c r="AZ69" s="282"/>
      <c r="BA69" s="390"/>
      <c r="BB69" s="285">
        <f t="shared" si="2"/>
        <v>4</v>
      </c>
      <c r="BC69" s="279"/>
      <c r="BD69" s="190"/>
      <c r="BE69" s="191"/>
      <c r="BF69" s="190"/>
      <c r="BG69" s="191"/>
      <c r="BH69" s="190"/>
      <c r="BI69" s="191"/>
      <c r="BJ69" s="190">
        <v>4</v>
      </c>
      <c r="BK69" s="191"/>
      <c r="BL69" s="190"/>
      <c r="BM69" s="191"/>
      <c r="BN69" s="190"/>
      <c r="BO69" s="191"/>
      <c r="BP69" s="190"/>
      <c r="BQ69" s="191"/>
      <c r="BR69" s="190"/>
      <c r="BS69" s="191"/>
      <c r="BT69" s="190"/>
      <c r="BU69" s="191"/>
      <c r="BV69" s="190"/>
      <c r="BW69" s="192"/>
      <c r="BX69" s="278"/>
      <c r="BY69" s="279"/>
      <c r="BZ69" s="279"/>
      <c r="CA69" s="279"/>
      <c r="CB69" s="279"/>
      <c r="CC69" s="280"/>
    </row>
    <row r="70" spans="1:81" ht="25.5" customHeight="1">
      <c r="A70" s="69">
        <v>18</v>
      </c>
      <c r="B70" s="286" t="s">
        <v>175</v>
      </c>
      <c r="C70" s="286"/>
      <c r="D70" s="286"/>
      <c r="E70" s="516" t="s">
        <v>167</v>
      </c>
      <c r="F70" s="516"/>
      <c r="G70" s="516"/>
      <c r="H70" s="516"/>
      <c r="I70" s="516"/>
      <c r="J70" s="516"/>
      <c r="K70" s="516"/>
      <c r="L70" s="516"/>
      <c r="M70" s="516"/>
      <c r="N70" s="516"/>
      <c r="O70" s="516"/>
      <c r="P70" s="516"/>
      <c r="Q70" s="517"/>
      <c r="R70" s="35"/>
      <c r="S70" s="20">
        <v>4</v>
      </c>
      <c r="T70" s="20"/>
      <c r="U70" s="21"/>
      <c r="V70" s="193">
        <f t="shared" si="0"/>
        <v>144</v>
      </c>
      <c r="W70" s="191"/>
      <c r="X70" s="190">
        <f t="shared" si="1"/>
        <v>68</v>
      </c>
      <c r="Y70" s="191"/>
      <c r="Z70" s="190">
        <v>34</v>
      </c>
      <c r="AA70" s="191"/>
      <c r="AB70" s="190">
        <v>34</v>
      </c>
      <c r="AC70" s="191"/>
      <c r="AD70" s="190"/>
      <c r="AE70" s="191"/>
      <c r="AF70" s="190">
        <v>76</v>
      </c>
      <c r="AG70" s="192"/>
      <c r="AH70" s="284"/>
      <c r="AI70" s="392"/>
      <c r="AJ70" s="282"/>
      <c r="AK70" s="392"/>
      <c r="AL70" s="282"/>
      <c r="AM70" s="392"/>
      <c r="AN70" s="282">
        <v>4</v>
      </c>
      <c r="AO70" s="392"/>
      <c r="AP70" s="282"/>
      <c r="AQ70" s="392"/>
      <c r="AR70" s="282"/>
      <c r="AS70" s="392"/>
      <c r="AT70" s="282"/>
      <c r="AU70" s="392"/>
      <c r="AV70" s="282"/>
      <c r="AW70" s="392"/>
      <c r="AX70" s="282"/>
      <c r="AY70" s="392"/>
      <c r="AZ70" s="282"/>
      <c r="BA70" s="390"/>
      <c r="BB70" s="285">
        <f t="shared" si="2"/>
        <v>4</v>
      </c>
      <c r="BC70" s="279"/>
      <c r="BD70" s="190"/>
      <c r="BE70" s="191"/>
      <c r="BF70" s="190"/>
      <c r="BG70" s="191"/>
      <c r="BH70" s="190"/>
      <c r="BI70" s="191"/>
      <c r="BJ70" s="190">
        <v>4</v>
      </c>
      <c r="BK70" s="191"/>
      <c r="BL70" s="190"/>
      <c r="BM70" s="191"/>
      <c r="BN70" s="190"/>
      <c r="BO70" s="191"/>
      <c r="BP70" s="190"/>
      <c r="BQ70" s="191"/>
      <c r="BR70" s="190"/>
      <c r="BS70" s="191"/>
      <c r="BT70" s="190"/>
      <c r="BU70" s="191"/>
      <c r="BV70" s="190"/>
      <c r="BW70" s="192"/>
      <c r="BX70" s="278"/>
      <c r="BY70" s="279"/>
      <c r="BZ70" s="279"/>
      <c r="CA70" s="279"/>
      <c r="CB70" s="279"/>
      <c r="CC70" s="280"/>
    </row>
    <row r="71" spans="1:81" ht="12" customHeight="1">
      <c r="A71" s="69">
        <v>19</v>
      </c>
      <c r="B71" s="286" t="s">
        <v>176</v>
      </c>
      <c r="C71" s="286"/>
      <c r="D71" s="286"/>
      <c r="E71" s="516" t="s">
        <v>168</v>
      </c>
      <c r="F71" s="516"/>
      <c r="G71" s="516"/>
      <c r="H71" s="516"/>
      <c r="I71" s="516"/>
      <c r="J71" s="516"/>
      <c r="K71" s="516"/>
      <c r="L71" s="516"/>
      <c r="M71" s="516"/>
      <c r="N71" s="516"/>
      <c r="O71" s="516"/>
      <c r="P71" s="516"/>
      <c r="Q71" s="517"/>
      <c r="R71" s="35"/>
      <c r="S71" s="20">
        <v>3</v>
      </c>
      <c r="T71" s="20"/>
      <c r="U71" s="21"/>
      <c r="V71" s="193">
        <f t="shared" si="0"/>
        <v>144</v>
      </c>
      <c r="W71" s="191"/>
      <c r="X71" s="190">
        <f t="shared" si="1"/>
        <v>72</v>
      </c>
      <c r="Y71" s="191"/>
      <c r="Z71" s="190">
        <v>36</v>
      </c>
      <c r="AA71" s="191"/>
      <c r="AB71" s="190">
        <v>36</v>
      </c>
      <c r="AC71" s="191"/>
      <c r="AD71" s="190"/>
      <c r="AE71" s="191"/>
      <c r="AF71" s="190">
        <v>72</v>
      </c>
      <c r="AG71" s="192"/>
      <c r="AH71" s="284"/>
      <c r="AI71" s="392"/>
      <c r="AJ71" s="282"/>
      <c r="AK71" s="392"/>
      <c r="AL71" s="282">
        <v>4</v>
      </c>
      <c r="AM71" s="392"/>
      <c r="AN71" s="282"/>
      <c r="AO71" s="392"/>
      <c r="AP71" s="282"/>
      <c r="AQ71" s="392"/>
      <c r="AR71" s="282"/>
      <c r="AS71" s="392"/>
      <c r="AT71" s="282"/>
      <c r="AU71" s="392"/>
      <c r="AV71" s="282"/>
      <c r="AW71" s="392"/>
      <c r="AX71" s="282"/>
      <c r="AY71" s="392"/>
      <c r="AZ71" s="282"/>
      <c r="BA71" s="390"/>
      <c r="BB71" s="285">
        <f t="shared" si="2"/>
        <v>4</v>
      </c>
      <c r="BC71" s="279"/>
      <c r="BD71" s="190"/>
      <c r="BE71" s="191"/>
      <c r="BF71" s="190"/>
      <c r="BG71" s="191"/>
      <c r="BH71" s="190">
        <v>4</v>
      </c>
      <c r="BI71" s="191"/>
      <c r="BJ71" s="190"/>
      <c r="BK71" s="191"/>
      <c r="BL71" s="190"/>
      <c r="BM71" s="191"/>
      <c r="BN71" s="190"/>
      <c r="BO71" s="191"/>
      <c r="BP71" s="190"/>
      <c r="BQ71" s="191"/>
      <c r="BR71" s="190"/>
      <c r="BS71" s="191"/>
      <c r="BT71" s="190"/>
      <c r="BU71" s="191"/>
      <c r="BV71" s="190"/>
      <c r="BW71" s="192"/>
      <c r="BX71" s="278"/>
      <c r="BY71" s="279"/>
      <c r="BZ71" s="279"/>
      <c r="CA71" s="279"/>
      <c r="CB71" s="279"/>
      <c r="CC71" s="280"/>
    </row>
    <row r="72" spans="1:81" ht="25.5" customHeight="1">
      <c r="A72" s="69">
        <v>20</v>
      </c>
      <c r="B72" s="286" t="s">
        <v>177</v>
      </c>
      <c r="C72" s="286"/>
      <c r="D72" s="286"/>
      <c r="E72" s="516" t="s">
        <v>169</v>
      </c>
      <c r="F72" s="516"/>
      <c r="G72" s="516"/>
      <c r="H72" s="516"/>
      <c r="I72" s="516"/>
      <c r="J72" s="516"/>
      <c r="K72" s="516"/>
      <c r="L72" s="516"/>
      <c r="M72" s="516"/>
      <c r="N72" s="516"/>
      <c r="O72" s="516"/>
      <c r="P72" s="516"/>
      <c r="Q72" s="517"/>
      <c r="R72" s="35"/>
      <c r="S72" s="20">
        <v>3</v>
      </c>
      <c r="T72" s="20"/>
      <c r="U72" s="21"/>
      <c r="V72" s="193">
        <f t="shared" si="0"/>
        <v>108</v>
      </c>
      <c r="W72" s="191"/>
      <c r="X72" s="190">
        <f t="shared" si="1"/>
        <v>54</v>
      </c>
      <c r="Y72" s="191"/>
      <c r="Z72" s="190">
        <v>36</v>
      </c>
      <c r="AA72" s="191"/>
      <c r="AB72" s="190">
        <v>18</v>
      </c>
      <c r="AC72" s="191"/>
      <c r="AD72" s="190"/>
      <c r="AE72" s="191"/>
      <c r="AF72" s="190">
        <v>54</v>
      </c>
      <c r="AG72" s="192"/>
      <c r="AH72" s="284"/>
      <c r="AI72" s="392"/>
      <c r="AJ72" s="282"/>
      <c r="AK72" s="392"/>
      <c r="AL72" s="282">
        <v>3</v>
      </c>
      <c r="AM72" s="392"/>
      <c r="AN72" s="282"/>
      <c r="AO72" s="392"/>
      <c r="AP72" s="282"/>
      <c r="AQ72" s="392"/>
      <c r="AR72" s="282"/>
      <c r="AS72" s="392"/>
      <c r="AT72" s="282"/>
      <c r="AU72" s="392"/>
      <c r="AV72" s="282"/>
      <c r="AW72" s="392"/>
      <c r="AX72" s="282"/>
      <c r="AY72" s="392"/>
      <c r="AZ72" s="282"/>
      <c r="BA72" s="390"/>
      <c r="BB72" s="285">
        <f t="shared" si="2"/>
        <v>3</v>
      </c>
      <c r="BC72" s="279"/>
      <c r="BD72" s="190"/>
      <c r="BE72" s="191"/>
      <c r="BF72" s="190"/>
      <c r="BG72" s="191"/>
      <c r="BH72" s="190">
        <v>3</v>
      </c>
      <c r="BI72" s="191"/>
      <c r="BJ72" s="190"/>
      <c r="BK72" s="191"/>
      <c r="BL72" s="190"/>
      <c r="BM72" s="191"/>
      <c r="BN72" s="190"/>
      <c r="BO72" s="191"/>
      <c r="BP72" s="190"/>
      <c r="BQ72" s="191"/>
      <c r="BR72" s="190"/>
      <c r="BS72" s="191"/>
      <c r="BT72" s="190"/>
      <c r="BU72" s="191"/>
      <c r="BV72" s="190"/>
      <c r="BW72" s="192"/>
      <c r="BX72" s="278"/>
      <c r="BY72" s="279"/>
      <c r="BZ72" s="279"/>
      <c r="CA72" s="279"/>
      <c r="CB72" s="279"/>
      <c r="CC72" s="280"/>
    </row>
    <row r="73" spans="1:81" ht="12" customHeight="1">
      <c r="A73" s="69"/>
      <c r="B73" s="286" t="s">
        <v>179</v>
      </c>
      <c r="C73" s="286"/>
      <c r="D73" s="286"/>
      <c r="E73" s="521" t="s">
        <v>178</v>
      </c>
      <c r="F73" s="521"/>
      <c r="G73" s="521"/>
      <c r="H73" s="521"/>
      <c r="I73" s="521"/>
      <c r="J73" s="521"/>
      <c r="K73" s="521"/>
      <c r="L73" s="521"/>
      <c r="M73" s="521"/>
      <c r="N73" s="521"/>
      <c r="O73" s="521"/>
      <c r="P73" s="521"/>
      <c r="Q73" s="522"/>
      <c r="R73" s="35"/>
      <c r="S73" s="20"/>
      <c r="T73" s="20"/>
      <c r="U73" s="21"/>
      <c r="V73" s="193">
        <f>SUM(V74:V75)</f>
        <v>432</v>
      </c>
      <c r="W73" s="194"/>
      <c r="X73" s="281">
        <f>SUM(X74:X75)</f>
        <v>212</v>
      </c>
      <c r="Y73" s="281"/>
      <c r="Z73" s="281">
        <f>SUM(Z74:Z75)</f>
        <v>106</v>
      </c>
      <c r="AA73" s="281"/>
      <c r="AB73" s="281">
        <f>SUM(AB74:AB75)</f>
        <v>106</v>
      </c>
      <c r="AC73" s="281"/>
      <c r="AD73" s="281">
        <f>SUM(AD74:AD75)</f>
        <v>0</v>
      </c>
      <c r="AE73" s="281"/>
      <c r="AF73" s="194">
        <f>SUM(AF74:AF75)</f>
        <v>220</v>
      </c>
      <c r="AG73" s="191"/>
      <c r="AH73" s="284"/>
      <c r="AI73" s="392"/>
      <c r="AJ73" s="282"/>
      <c r="AK73" s="392"/>
      <c r="AL73" s="282"/>
      <c r="AM73" s="392"/>
      <c r="AN73" s="282"/>
      <c r="AO73" s="392"/>
      <c r="AP73" s="282"/>
      <c r="AQ73" s="392"/>
      <c r="AR73" s="282"/>
      <c r="AS73" s="392"/>
      <c r="AT73" s="282"/>
      <c r="AU73" s="392"/>
      <c r="AV73" s="282"/>
      <c r="AW73" s="392"/>
      <c r="AX73" s="282"/>
      <c r="AY73" s="392"/>
      <c r="AZ73" s="282"/>
      <c r="BA73" s="390"/>
      <c r="BB73" s="193">
        <f>SUM(BB74:BB75)</f>
        <v>12</v>
      </c>
      <c r="BC73" s="191"/>
      <c r="BD73" s="190"/>
      <c r="BE73" s="191"/>
      <c r="BF73" s="190"/>
      <c r="BG73" s="191"/>
      <c r="BH73" s="190"/>
      <c r="BI73" s="191"/>
      <c r="BJ73" s="190"/>
      <c r="BK73" s="191"/>
      <c r="BL73" s="190"/>
      <c r="BM73" s="191"/>
      <c r="BN73" s="190"/>
      <c r="BO73" s="191"/>
      <c r="BP73" s="190"/>
      <c r="BQ73" s="191"/>
      <c r="BR73" s="190"/>
      <c r="BS73" s="191"/>
      <c r="BT73" s="190"/>
      <c r="BU73" s="191"/>
      <c r="BV73" s="190"/>
      <c r="BW73" s="192"/>
      <c r="BX73" s="278"/>
      <c r="BY73" s="279"/>
      <c r="BZ73" s="279"/>
      <c r="CA73" s="279"/>
      <c r="CB73" s="279"/>
      <c r="CC73" s="280"/>
    </row>
    <row r="74" spans="1:81" ht="25.5" customHeight="1">
      <c r="A74" s="69">
        <v>21</v>
      </c>
      <c r="B74" s="286" t="s">
        <v>182</v>
      </c>
      <c r="C74" s="286"/>
      <c r="D74" s="286"/>
      <c r="E74" s="516" t="s">
        <v>180</v>
      </c>
      <c r="F74" s="516"/>
      <c r="G74" s="516"/>
      <c r="H74" s="516"/>
      <c r="I74" s="516"/>
      <c r="J74" s="516"/>
      <c r="K74" s="516"/>
      <c r="L74" s="516"/>
      <c r="M74" s="516"/>
      <c r="N74" s="516"/>
      <c r="O74" s="516"/>
      <c r="P74" s="516"/>
      <c r="Q74" s="517"/>
      <c r="R74" s="35">
        <v>2</v>
      </c>
      <c r="S74" s="20">
        <v>1</v>
      </c>
      <c r="T74" s="20"/>
      <c r="U74" s="21"/>
      <c r="V74" s="193">
        <f>X74+AF74</f>
        <v>288</v>
      </c>
      <c r="W74" s="191"/>
      <c r="X74" s="190">
        <f>SUM(Z74:AE74)</f>
        <v>140</v>
      </c>
      <c r="Y74" s="191"/>
      <c r="Z74" s="190">
        <v>70</v>
      </c>
      <c r="AA74" s="191"/>
      <c r="AB74" s="190">
        <v>70</v>
      </c>
      <c r="AC74" s="191"/>
      <c r="AD74" s="190"/>
      <c r="AE74" s="191"/>
      <c r="AF74" s="190">
        <v>148</v>
      </c>
      <c r="AG74" s="192"/>
      <c r="AH74" s="284">
        <v>4</v>
      </c>
      <c r="AI74" s="392"/>
      <c r="AJ74" s="282">
        <v>4</v>
      </c>
      <c r="AK74" s="392"/>
      <c r="AL74" s="282"/>
      <c r="AM74" s="392"/>
      <c r="AN74" s="282"/>
      <c r="AO74" s="392"/>
      <c r="AP74" s="282"/>
      <c r="AQ74" s="392"/>
      <c r="AR74" s="282"/>
      <c r="AS74" s="392"/>
      <c r="AT74" s="282"/>
      <c r="AU74" s="392"/>
      <c r="AV74" s="282"/>
      <c r="AW74" s="392"/>
      <c r="AX74" s="282"/>
      <c r="AY74" s="392"/>
      <c r="AZ74" s="282"/>
      <c r="BA74" s="390"/>
      <c r="BB74" s="285">
        <f>SUM(BD74:BW74)</f>
        <v>8</v>
      </c>
      <c r="BC74" s="279"/>
      <c r="BD74" s="190">
        <v>4</v>
      </c>
      <c r="BE74" s="191"/>
      <c r="BF74" s="190">
        <v>4</v>
      </c>
      <c r="BG74" s="191"/>
      <c r="BH74" s="190"/>
      <c r="BI74" s="191"/>
      <c r="BJ74" s="190"/>
      <c r="BK74" s="191"/>
      <c r="BL74" s="190"/>
      <c r="BM74" s="191"/>
      <c r="BN74" s="190"/>
      <c r="BO74" s="191"/>
      <c r="BP74" s="190"/>
      <c r="BQ74" s="191"/>
      <c r="BR74" s="190"/>
      <c r="BS74" s="191"/>
      <c r="BT74" s="190"/>
      <c r="BU74" s="191"/>
      <c r="BV74" s="190"/>
      <c r="BW74" s="192"/>
      <c r="BX74" s="278"/>
      <c r="BY74" s="279"/>
      <c r="BZ74" s="279"/>
      <c r="CA74" s="279"/>
      <c r="CB74" s="279"/>
      <c r="CC74" s="280"/>
    </row>
    <row r="75" spans="1:81" ht="12" customHeight="1">
      <c r="A75" s="69">
        <v>22</v>
      </c>
      <c r="B75" s="286" t="s">
        <v>183</v>
      </c>
      <c r="C75" s="286"/>
      <c r="D75" s="286"/>
      <c r="E75" s="516" t="s">
        <v>181</v>
      </c>
      <c r="F75" s="516"/>
      <c r="G75" s="516"/>
      <c r="H75" s="516"/>
      <c r="I75" s="516"/>
      <c r="J75" s="516"/>
      <c r="K75" s="516"/>
      <c r="L75" s="516"/>
      <c r="M75" s="516"/>
      <c r="N75" s="516"/>
      <c r="O75" s="516"/>
      <c r="P75" s="516"/>
      <c r="Q75" s="517"/>
      <c r="R75" s="35"/>
      <c r="S75" s="20">
        <v>3</v>
      </c>
      <c r="T75" s="20"/>
      <c r="U75" s="21"/>
      <c r="V75" s="193">
        <f>X75+AF75</f>
        <v>144</v>
      </c>
      <c r="W75" s="191"/>
      <c r="X75" s="190">
        <f>SUM(Z75:AE75)</f>
        <v>72</v>
      </c>
      <c r="Y75" s="191"/>
      <c r="Z75" s="190">
        <v>36</v>
      </c>
      <c r="AA75" s="191"/>
      <c r="AB75" s="190">
        <v>36</v>
      </c>
      <c r="AC75" s="191"/>
      <c r="AD75" s="190"/>
      <c r="AE75" s="191"/>
      <c r="AF75" s="190">
        <v>72</v>
      </c>
      <c r="AG75" s="192"/>
      <c r="AH75" s="284"/>
      <c r="AI75" s="392"/>
      <c r="AJ75" s="282"/>
      <c r="AK75" s="392"/>
      <c r="AL75" s="282">
        <v>4</v>
      </c>
      <c r="AM75" s="392"/>
      <c r="AN75" s="282"/>
      <c r="AO75" s="392"/>
      <c r="AP75" s="282"/>
      <c r="AQ75" s="392"/>
      <c r="AR75" s="282"/>
      <c r="AS75" s="392"/>
      <c r="AT75" s="282"/>
      <c r="AU75" s="392"/>
      <c r="AV75" s="282"/>
      <c r="AW75" s="392"/>
      <c r="AX75" s="282"/>
      <c r="AY75" s="392"/>
      <c r="AZ75" s="282"/>
      <c r="BA75" s="390"/>
      <c r="BB75" s="285">
        <f>SUM(BD75:BW75)</f>
        <v>4</v>
      </c>
      <c r="BC75" s="279"/>
      <c r="BD75" s="190"/>
      <c r="BE75" s="191"/>
      <c r="BF75" s="190"/>
      <c r="BG75" s="191"/>
      <c r="BH75" s="190">
        <v>4</v>
      </c>
      <c r="BI75" s="191"/>
      <c r="BJ75" s="190"/>
      <c r="BK75" s="191"/>
      <c r="BL75" s="190"/>
      <c r="BM75" s="191"/>
      <c r="BN75" s="190"/>
      <c r="BO75" s="191"/>
      <c r="BP75" s="190"/>
      <c r="BQ75" s="191"/>
      <c r="BR75" s="190"/>
      <c r="BS75" s="191"/>
      <c r="BT75" s="190"/>
      <c r="BU75" s="191"/>
      <c r="BV75" s="190"/>
      <c r="BW75" s="192"/>
      <c r="BX75" s="278"/>
      <c r="BY75" s="279"/>
      <c r="BZ75" s="279"/>
      <c r="CA75" s="279"/>
      <c r="CB75" s="279"/>
      <c r="CC75" s="280"/>
    </row>
    <row r="76" spans="1:81" ht="12" customHeight="1">
      <c r="A76" s="69"/>
      <c r="B76" s="286" t="s">
        <v>184</v>
      </c>
      <c r="C76" s="286"/>
      <c r="D76" s="286"/>
      <c r="E76" s="521" t="s">
        <v>185</v>
      </c>
      <c r="F76" s="521"/>
      <c r="G76" s="521"/>
      <c r="H76" s="521"/>
      <c r="I76" s="521"/>
      <c r="J76" s="521"/>
      <c r="K76" s="521"/>
      <c r="L76" s="521"/>
      <c r="M76" s="521"/>
      <c r="N76" s="521"/>
      <c r="O76" s="521"/>
      <c r="P76" s="521"/>
      <c r="Q76" s="522"/>
      <c r="R76" s="35"/>
      <c r="S76" s="20"/>
      <c r="T76" s="20"/>
      <c r="U76" s="21"/>
      <c r="V76" s="193">
        <f>SUM(V77:V82)</f>
        <v>792</v>
      </c>
      <c r="W76" s="194"/>
      <c r="X76" s="281">
        <f>SUM(X77:X82)</f>
        <v>385</v>
      </c>
      <c r="Y76" s="281"/>
      <c r="Z76" s="281">
        <f>SUM(Z77:Z82)</f>
        <v>210</v>
      </c>
      <c r="AA76" s="281"/>
      <c r="AB76" s="281">
        <f>SUM(AB77:AB82)</f>
        <v>175</v>
      </c>
      <c r="AC76" s="281"/>
      <c r="AD76" s="281">
        <f>SUM(AD77:AD82)</f>
        <v>0</v>
      </c>
      <c r="AE76" s="281"/>
      <c r="AF76" s="194">
        <f>SUM(AF77:AF82)</f>
        <v>407</v>
      </c>
      <c r="AG76" s="191"/>
      <c r="AH76" s="284"/>
      <c r="AI76" s="392"/>
      <c r="AJ76" s="282"/>
      <c r="AK76" s="392"/>
      <c r="AL76" s="282"/>
      <c r="AM76" s="392"/>
      <c r="AN76" s="282"/>
      <c r="AO76" s="392"/>
      <c r="AP76" s="282"/>
      <c r="AQ76" s="392"/>
      <c r="AR76" s="282"/>
      <c r="AS76" s="392"/>
      <c r="AT76" s="282"/>
      <c r="AU76" s="392"/>
      <c r="AV76" s="282"/>
      <c r="AW76" s="392"/>
      <c r="AX76" s="282"/>
      <c r="AY76" s="392"/>
      <c r="AZ76" s="282"/>
      <c r="BA76" s="390"/>
      <c r="BB76" s="193">
        <f>SUM(BB77:BB82)</f>
        <v>22</v>
      </c>
      <c r="BC76" s="191"/>
      <c r="BD76" s="190"/>
      <c r="BE76" s="191"/>
      <c r="BF76" s="190"/>
      <c r="BG76" s="191"/>
      <c r="BH76" s="190"/>
      <c r="BI76" s="191"/>
      <c r="BJ76" s="190"/>
      <c r="BK76" s="191"/>
      <c r="BL76" s="190"/>
      <c r="BM76" s="191"/>
      <c r="BN76" s="190"/>
      <c r="BO76" s="191"/>
      <c r="BP76" s="190"/>
      <c r="BQ76" s="191"/>
      <c r="BR76" s="190"/>
      <c r="BS76" s="191"/>
      <c r="BT76" s="190"/>
      <c r="BU76" s="191"/>
      <c r="BV76" s="190"/>
      <c r="BW76" s="192"/>
      <c r="BX76" s="278"/>
      <c r="BY76" s="279"/>
      <c r="BZ76" s="279"/>
      <c r="CA76" s="279"/>
      <c r="CB76" s="279"/>
      <c r="CC76" s="280"/>
    </row>
    <row r="77" spans="1:81" ht="12" customHeight="1">
      <c r="A77" s="69">
        <v>23</v>
      </c>
      <c r="B77" s="286" t="s">
        <v>192</v>
      </c>
      <c r="C77" s="286"/>
      <c r="D77" s="286"/>
      <c r="E77" s="516" t="s">
        <v>186</v>
      </c>
      <c r="F77" s="516"/>
      <c r="G77" s="516"/>
      <c r="H77" s="516"/>
      <c r="I77" s="516"/>
      <c r="J77" s="516"/>
      <c r="K77" s="516"/>
      <c r="L77" s="516"/>
      <c r="M77" s="516"/>
      <c r="N77" s="516"/>
      <c r="O77" s="516"/>
      <c r="P77" s="516"/>
      <c r="Q77" s="517"/>
      <c r="R77" s="35">
        <v>1</v>
      </c>
      <c r="S77" s="20"/>
      <c r="T77" s="20"/>
      <c r="U77" s="21"/>
      <c r="V77" s="193">
        <f aca="true" t="shared" si="3" ref="V77:V82">X77+AF77</f>
        <v>144</v>
      </c>
      <c r="W77" s="191"/>
      <c r="X77" s="190">
        <f aca="true" t="shared" si="4" ref="X77:X82">SUM(Z77:AE77)</f>
        <v>72</v>
      </c>
      <c r="Y77" s="191"/>
      <c r="Z77" s="190">
        <v>36</v>
      </c>
      <c r="AA77" s="191"/>
      <c r="AB77" s="190">
        <v>36</v>
      </c>
      <c r="AC77" s="191"/>
      <c r="AD77" s="190"/>
      <c r="AE77" s="191"/>
      <c r="AF77" s="190">
        <v>72</v>
      </c>
      <c r="AG77" s="192"/>
      <c r="AH77" s="284">
        <v>4</v>
      </c>
      <c r="AI77" s="392"/>
      <c r="AJ77" s="282"/>
      <c r="AK77" s="392"/>
      <c r="AL77" s="282"/>
      <c r="AM77" s="392"/>
      <c r="AN77" s="282"/>
      <c r="AO77" s="392"/>
      <c r="AP77" s="282"/>
      <c r="AQ77" s="392"/>
      <c r="AR77" s="282"/>
      <c r="AS77" s="392"/>
      <c r="AT77" s="282"/>
      <c r="AU77" s="392"/>
      <c r="AV77" s="282"/>
      <c r="AW77" s="392"/>
      <c r="AX77" s="282"/>
      <c r="AY77" s="392"/>
      <c r="AZ77" s="282"/>
      <c r="BA77" s="390"/>
      <c r="BB77" s="285">
        <f aca="true" t="shared" si="5" ref="BB77:BB82">SUM(BD77:BW77)</f>
        <v>4</v>
      </c>
      <c r="BC77" s="279"/>
      <c r="BD77" s="190">
        <v>4</v>
      </c>
      <c r="BE77" s="191"/>
      <c r="BF77" s="190"/>
      <c r="BG77" s="191"/>
      <c r="BH77" s="190"/>
      <c r="BI77" s="191"/>
      <c r="BJ77" s="190"/>
      <c r="BK77" s="191"/>
      <c r="BL77" s="190"/>
      <c r="BM77" s="191"/>
      <c r="BN77" s="190"/>
      <c r="BO77" s="191"/>
      <c r="BP77" s="190"/>
      <c r="BQ77" s="191"/>
      <c r="BR77" s="190"/>
      <c r="BS77" s="191"/>
      <c r="BT77" s="190"/>
      <c r="BU77" s="191"/>
      <c r="BV77" s="190"/>
      <c r="BW77" s="192"/>
      <c r="BX77" s="278"/>
      <c r="BY77" s="279"/>
      <c r="BZ77" s="279"/>
      <c r="CA77" s="279"/>
      <c r="CB77" s="279"/>
      <c r="CC77" s="280"/>
    </row>
    <row r="78" spans="1:81" ht="12" customHeight="1">
      <c r="A78" s="69">
        <v>24</v>
      </c>
      <c r="B78" s="286" t="s">
        <v>193</v>
      </c>
      <c r="C78" s="286"/>
      <c r="D78" s="286"/>
      <c r="E78" s="516" t="s">
        <v>187</v>
      </c>
      <c r="F78" s="516"/>
      <c r="G78" s="516"/>
      <c r="H78" s="516"/>
      <c r="I78" s="516"/>
      <c r="J78" s="516"/>
      <c r="K78" s="516"/>
      <c r="L78" s="516"/>
      <c r="M78" s="516"/>
      <c r="N78" s="516"/>
      <c r="O78" s="516"/>
      <c r="P78" s="516"/>
      <c r="Q78" s="517"/>
      <c r="R78" s="35">
        <v>2</v>
      </c>
      <c r="S78" s="20"/>
      <c r="T78" s="20"/>
      <c r="U78" s="21"/>
      <c r="V78" s="193">
        <f t="shared" si="3"/>
        <v>144</v>
      </c>
      <c r="W78" s="191"/>
      <c r="X78" s="190">
        <f t="shared" si="4"/>
        <v>68</v>
      </c>
      <c r="Y78" s="191"/>
      <c r="Z78" s="190">
        <v>34</v>
      </c>
      <c r="AA78" s="191"/>
      <c r="AB78" s="190">
        <v>34</v>
      </c>
      <c r="AC78" s="191"/>
      <c r="AD78" s="190"/>
      <c r="AE78" s="191"/>
      <c r="AF78" s="190">
        <v>76</v>
      </c>
      <c r="AG78" s="192"/>
      <c r="AH78" s="284"/>
      <c r="AI78" s="392"/>
      <c r="AJ78" s="282">
        <v>4</v>
      </c>
      <c r="AK78" s="392"/>
      <c r="AL78" s="282"/>
      <c r="AM78" s="392"/>
      <c r="AN78" s="282"/>
      <c r="AO78" s="392"/>
      <c r="AP78" s="282"/>
      <c r="AQ78" s="392"/>
      <c r="AR78" s="282"/>
      <c r="AS78" s="392"/>
      <c r="AT78" s="282"/>
      <c r="AU78" s="392"/>
      <c r="AV78" s="282"/>
      <c r="AW78" s="392"/>
      <c r="AX78" s="282"/>
      <c r="AY78" s="392"/>
      <c r="AZ78" s="282"/>
      <c r="BA78" s="390"/>
      <c r="BB78" s="285">
        <f t="shared" si="5"/>
        <v>4</v>
      </c>
      <c r="BC78" s="279"/>
      <c r="BD78" s="190"/>
      <c r="BE78" s="191"/>
      <c r="BF78" s="190">
        <v>4</v>
      </c>
      <c r="BG78" s="191"/>
      <c r="BH78" s="190"/>
      <c r="BI78" s="191"/>
      <c r="BJ78" s="190"/>
      <c r="BK78" s="191"/>
      <c r="BL78" s="190"/>
      <c r="BM78" s="191"/>
      <c r="BN78" s="190"/>
      <c r="BO78" s="191"/>
      <c r="BP78" s="190"/>
      <c r="BQ78" s="191"/>
      <c r="BR78" s="190"/>
      <c r="BS78" s="191"/>
      <c r="BT78" s="190"/>
      <c r="BU78" s="191"/>
      <c r="BV78" s="190"/>
      <c r="BW78" s="192"/>
      <c r="BX78" s="278"/>
      <c r="BY78" s="279"/>
      <c r="BZ78" s="279"/>
      <c r="CA78" s="279"/>
      <c r="CB78" s="279"/>
      <c r="CC78" s="280"/>
    </row>
    <row r="79" spans="1:81" ht="12" customHeight="1">
      <c r="A79" s="69">
        <v>25</v>
      </c>
      <c r="B79" s="286" t="s">
        <v>194</v>
      </c>
      <c r="C79" s="286"/>
      <c r="D79" s="286"/>
      <c r="E79" s="516" t="s">
        <v>188</v>
      </c>
      <c r="F79" s="516"/>
      <c r="G79" s="516"/>
      <c r="H79" s="516"/>
      <c r="I79" s="516"/>
      <c r="J79" s="516"/>
      <c r="K79" s="516"/>
      <c r="L79" s="516"/>
      <c r="M79" s="516"/>
      <c r="N79" s="516"/>
      <c r="O79" s="516"/>
      <c r="P79" s="516"/>
      <c r="Q79" s="517"/>
      <c r="R79" s="35">
        <v>3</v>
      </c>
      <c r="S79" s="20"/>
      <c r="T79" s="20"/>
      <c r="U79" s="21"/>
      <c r="V79" s="193">
        <f t="shared" si="3"/>
        <v>144</v>
      </c>
      <c r="W79" s="191"/>
      <c r="X79" s="190">
        <f t="shared" si="4"/>
        <v>72</v>
      </c>
      <c r="Y79" s="191"/>
      <c r="Z79" s="190">
        <v>36</v>
      </c>
      <c r="AA79" s="191"/>
      <c r="AB79" s="190">
        <v>36</v>
      </c>
      <c r="AC79" s="191"/>
      <c r="AD79" s="190"/>
      <c r="AE79" s="191"/>
      <c r="AF79" s="190">
        <v>72</v>
      </c>
      <c r="AG79" s="192"/>
      <c r="AH79" s="284"/>
      <c r="AI79" s="392"/>
      <c r="AJ79" s="282"/>
      <c r="AK79" s="392"/>
      <c r="AL79" s="282">
        <v>4</v>
      </c>
      <c r="AM79" s="392"/>
      <c r="AN79" s="282"/>
      <c r="AO79" s="392"/>
      <c r="AP79" s="282"/>
      <c r="AQ79" s="392"/>
      <c r="AR79" s="282"/>
      <c r="AS79" s="392"/>
      <c r="AT79" s="282"/>
      <c r="AU79" s="392"/>
      <c r="AV79" s="282"/>
      <c r="AW79" s="392"/>
      <c r="AX79" s="282"/>
      <c r="AY79" s="392"/>
      <c r="AZ79" s="282"/>
      <c r="BA79" s="390"/>
      <c r="BB79" s="285">
        <f t="shared" si="5"/>
        <v>4</v>
      </c>
      <c r="BC79" s="279"/>
      <c r="BD79" s="190"/>
      <c r="BE79" s="191"/>
      <c r="BF79" s="190"/>
      <c r="BG79" s="191"/>
      <c r="BH79" s="190">
        <v>4</v>
      </c>
      <c r="BI79" s="191"/>
      <c r="BJ79" s="190"/>
      <c r="BK79" s="191"/>
      <c r="BL79" s="190"/>
      <c r="BM79" s="191"/>
      <c r="BN79" s="190"/>
      <c r="BO79" s="191"/>
      <c r="BP79" s="190"/>
      <c r="BQ79" s="191"/>
      <c r="BR79" s="190"/>
      <c r="BS79" s="191"/>
      <c r="BT79" s="190"/>
      <c r="BU79" s="191"/>
      <c r="BV79" s="190"/>
      <c r="BW79" s="192"/>
      <c r="BX79" s="278"/>
      <c r="BY79" s="279"/>
      <c r="BZ79" s="279"/>
      <c r="CA79" s="279"/>
      <c r="CB79" s="279"/>
      <c r="CC79" s="280"/>
    </row>
    <row r="80" spans="1:81" ht="12" customHeight="1">
      <c r="A80" s="69">
        <v>26</v>
      </c>
      <c r="B80" s="286" t="s">
        <v>195</v>
      </c>
      <c r="C80" s="286"/>
      <c r="D80" s="286"/>
      <c r="E80" s="516" t="s">
        <v>189</v>
      </c>
      <c r="F80" s="516"/>
      <c r="G80" s="516"/>
      <c r="H80" s="516"/>
      <c r="I80" s="516"/>
      <c r="J80" s="516"/>
      <c r="K80" s="516"/>
      <c r="L80" s="516"/>
      <c r="M80" s="516"/>
      <c r="N80" s="516"/>
      <c r="O80" s="516"/>
      <c r="P80" s="516"/>
      <c r="Q80" s="517"/>
      <c r="R80" s="35">
        <v>4</v>
      </c>
      <c r="S80" s="20"/>
      <c r="T80" s="20"/>
      <c r="U80" s="21"/>
      <c r="V80" s="193">
        <f t="shared" si="3"/>
        <v>144</v>
      </c>
      <c r="W80" s="191"/>
      <c r="X80" s="190">
        <f t="shared" si="4"/>
        <v>68</v>
      </c>
      <c r="Y80" s="191"/>
      <c r="Z80" s="190">
        <v>34</v>
      </c>
      <c r="AA80" s="191"/>
      <c r="AB80" s="190">
        <v>34</v>
      </c>
      <c r="AC80" s="191"/>
      <c r="AD80" s="190"/>
      <c r="AE80" s="191"/>
      <c r="AF80" s="190">
        <v>76</v>
      </c>
      <c r="AG80" s="192"/>
      <c r="AH80" s="284"/>
      <c r="AI80" s="392"/>
      <c r="AJ80" s="282"/>
      <c r="AK80" s="392"/>
      <c r="AL80" s="282"/>
      <c r="AM80" s="392"/>
      <c r="AN80" s="282">
        <v>4</v>
      </c>
      <c r="AO80" s="392"/>
      <c r="AP80" s="282"/>
      <c r="AQ80" s="392"/>
      <c r="AR80" s="282"/>
      <c r="AS80" s="392"/>
      <c r="AT80" s="282"/>
      <c r="AU80" s="392"/>
      <c r="AV80" s="282"/>
      <c r="AW80" s="392"/>
      <c r="AX80" s="282"/>
      <c r="AY80" s="392"/>
      <c r="AZ80" s="282"/>
      <c r="BA80" s="390"/>
      <c r="BB80" s="285">
        <f t="shared" si="5"/>
        <v>4</v>
      </c>
      <c r="BC80" s="279"/>
      <c r="BD80" s="190"/>
      <c r="BE80" s="191"/>
      <c r="BF80" s="190"/>
      <c r="BG80" s="191"/>
      <c r="BH80" s="190"/>
      <c r="BI80" s="191"/>
      <c r="BJ80" s="190">
        <v>4</v>
      </c>
      <c r="BK80" s="191"/>
      <c r="BL80" s="190"/>
      <c r="BM80" s="191"/>
      <c r="BN80" s="190"/>
      <c r="BO80" s="191"/>
      <c r="BP80" s="190"/>
      <c r="BQ80" s="191"/>
      <c r="BR80" s="190"/>
      <c r="BS80" s="191"/>
      <c r="BT80" s="190"/>
      <c r="BU80" s="191"/>
      <c r="BV80" s="190"/>
      <c r="BW80" s="192"/>
      <c r="BX80" s="278"/>
      <c r="BY80" s="279"/>
      <c r="BZ80" s="279"/>
      <c r="CA80" s="279"/>
      <c r="CB80" s="279"/>
      <c r="CC80" s="280"/>
    </row>
    <row r="81" spans="1:81" ht="25.5" customHeight="1">
      <c r="A81" s="69">
        <v>27</v>
      </c>
      <c r="B81" s="286" t="s">
        <v>196</v>
      </c>
      <c r="C81" s="286"/>
      <c r="D81" s="286"/>
      <c r="E81" s="516" t="s">
        <v>190</v>
      </c>
      <c r="F81" s="516"/>
      <c r="G81" s="516"/>
      <c r="H81" s="516"/>
      <c r="I81" s="516"/>
      <c r="J81" s="516"/>
      <c r="K81" s="516"/>
      <c r="L81" s="516"/>
      <c r="M81" s="516"/>
      <c r="N81" s="516"/>
      <c r="O81" s="516"/>
      <c r="P81" s="516"/>
      <c r="Q81" s="517"/>
      <c r="R81" s="35">
        <v>5</v>
      </c>
      <c r="S81" s="20"/>
      <c r="T81" s="20"/>
      <c r="U81" s="21"/>
      <c r="V81" s="193">
        <f t="shared" si="3"/>
        <v>108</v>
      </c>
      <c r="W81" s="191"/>
      <c r="X81" s="190">
        <f t="shared" si="4"/>
        <v>54</v>
      </c>
      <c r="Y81" s="191"/>
      <c r="Z81" s="190">
        <v>36</v>
      </c>
      <c r="AA81" s="191"/>
      <c r="AB81" s="190">
        <v>18</v>
      </c>
      <c r="AC81" s="191"/>
      <c r="AD81" s="190"/>
      <c r="AE81" s="191"/>
      <c r="AF81" s="190">
        <v>54</v>
      </c>
      <c r="AG81" s="192"/>
      <c r="AH81" s="284"/>
      <c r="AI81" s="392"/>
      <c r="AJ81" s="282"/>
      <c r="AK81" s="392"/>
      <c r="AL81" s="282"/>
      <c r="AM81" s="392"/>
      <c r="AN81" s="282"/>
      <c r="AO81" s="392"/>
      <c r="AP81" s="282">
        <v>3</v>
      </c>
      <c r="AQ81" s="392"/>
      <c r="AR81" s="282"/>
      <c r="AS81" s="392"/>
      <c r="AT81" s="282"/>
      <c r="AU81" s="392"/>
      <c r="AV81" s="282"/>
      <c r="AW81" s="392"/>
      <c r="AX81" s="282"/>
      <c r="AY81" s="392"/>
      <c r="AZ81" s="282"/>
      <c r="BA81" s="390"/>
      <c r="BB81" s="285">
        <f t="shared" si="5"/>
        <v>3</v>
      </c>
      <c r="BC81" s="279"/>
      <c r="BD81" s="190"/>
      <c r="BE81" s="191"/>
      <c r="BF81" s="190"/>
      <c r="BG81" s="191"/>
      <c r="BH81" s="190"/>
      <c r="BI81" s="191"/>
      <c r="BJ81" s="190"/>
      <c r="BK81" s="191"/>
      <c r="BL81" s="190">
        <v>3</v>
      </c>
      <c r="BM81" s="191"/>
      <c r="BN81" s="190"/>
      <c r="BO81" s="191"/>
      <c r="BP81" s="190"/>
      <c r="BQ81" s="191"/>
      <c r="BR81" s="190"/>
      <c r="BS81" s="191"/>
      <c r="BT81" s="190"/>
      <c r="BU81" s="191"/>
      <c r="BV81" s="190"/>
      <c r="BW81" s="192"/>
      <c r="BX81" s="278"/>
      <c r="BY81" s="279"/>
      <c r="BZ81" s="279"/>
      <c r="CA81" s="279"/>
      <c r="CB81" s="279"/>
      <c r="CC81" s="280"/>
    </row>
    <row r="82" spans="1:81" ht="12" customHeight="1">
      <c r="A82" s="69">
        <v>28</v>
      </c>
      <c r="B82" s="286" t="s">
        <v>197</v>
      </c>
      <c r="C82" s="286"/>
      <c r="D82" s="286"/>
      <c r="E82" s="516" t="s">
        <v>191</v>
      </c>
      <c r="F82" s="516"/>
      <c r="G82" s="516"/>
      <c r="H82" s="516"/>
      <c r="I82" s="516"/>
      <c r="J82" s="516"/>
      <c r="K82" s="516"/>
      <c r="L82" s="516"/>
      <c r="M82" s="516"/>
      <c r="N82" s="516"/>
      <c r="O82" s="516"/>
      <c r="P82" s="516"/>
      <c r="Q82" s="517"/>
      <c r="R82" s="35">
        <v>6</v>
      </c>
      <c r="S82" s="20"/>
      <c r="T82" s="20"/>
      <c r="U82" s="21"/>
      <c r="V82" s="193">
        <f t="shared" si="3"/>
        <v>108</v>
      </c>
      <c r="W82" s="191"/>
      <c r="X82" s="190">
        <f t="shared" si="4"/>
        <v>51</v>
      </c>
      <c r="Y82" s="191"/>
      <c r="Z82" s="190">
        <v>34</v>
      </c>
      <c r="AA82" s="191"/>
      <c r="AB82" s="190">
        <v>17</v>
      </c>
      <c r="AC82" s="191"/>
      <c r="AD82" s="190"/>
      <c r="AE82" s="191"/>
      <c r="AF82" s="190">
        <v>57</v>
      </c>
      <c r="AG82" s="192"/>
      <c r="AH82" s="284"/>
      <c r="AI82" s="392"/>
      <c r="AJ82" s="282"/>
      <c r="AK82" s="392"/>
      <c r="AL82" s="282"/>
      <c r="AM82" s="392"/>
      <c r="AN82" s="282"/>
      <c r="AO82" s="392"/>
      <c r="AP82" s="282"/>
      <c r="AQ82" s="392"/>
      <c r="AR82" s="282">
        <v>3</v>
      </c>
      <c r="AS82" s="392"/>
      <c r="AT82" s="282"/>
      <c r="AU82" s="392"/>
      <c r="AV82" s="282"/>
      <c r="AW82" s="392"/>
      <c r="AX82" s="282"/>
      <c r="AY82" s="392"/>
      <c r="AZ82" s="282"/>
      <c r="BA82" s="390"/>
      <c r="BB82" s="285">
        <f t="shared" si="5"/>
        <v>3</v>
      </c>
      <c r="BC82" s="279"/>
      <c r="BD82" s="190"/>
      <c r="BE82" s="191"/>
      <c r="BF82" s="190"/>
      <c r="BG82" s="191"/>
      <c r="BH82" s="190"/>
      <c r="BI82" s="191"/>
      <c r="BJ82" s="190"/>
      <c r="BK82" s="191"/>
      <c r="BL82" s="190"/>
      <c r="BM82" s="191"/>
      <c r="BN82" s="190">
        <v>3</v>
      </c>
      <c r="BO82" s="191"/>
      <c r="BP82" s="190"/>
      <c r="BQ82" s="191"/>
      <c r="BR82" s="190"/>
      <c r="BS82" s="191"/>
      <c r="BT82" s="190"/>
      <c r="BU82" s="191"/>
      <c r="BV82" s="190"/>
      <c r="BW82" s="192"/>
      <c r="BX82" s="278"/>
      <c r="BY82" s="279"/>
      <c r="BZ82" s="279"/>
      <c r="CA82" s="279"/>
      <c r="CB82" s="279"/>
      <c r="CC82" s="280"/>
    </row>
    <row r="83" spans="1:81" ht="25.5" customHeight="1">
      <c r="A83" s="69"/>
      <c r="B83" s="286" t="s">
        <v>199</v>
      </c>
      <c r="C83" s="286"/>
      <c r="D83" s="286"/>
      <c r="E83" s="521" t="s">
        <v>198</v>
      </c>
      <c r="F83" s="521"/>
      <c r="G83" s="521"/>
      <c r="H83" s="521"/>
      <c r="I83" s="521"/>
      <c r="J83" s="521"/>
      <c r="K83" s="521"/>
      <c r="L83" s="521"/>
      <c r="M83" s="521"/>
      <c r="N83" s="521"/>
      <c r="O83" s="521"/>
      <c r="P83" s="521"/>
      <c r="Q83" s="522"/>
      <c r="R83" s="35"/>
      <c r="S83" s="20"/>
      <c r="T83" s="20"/>
      <c r="U83" s="21"/>
      <c r="V83" s="193">
        <f>SUM(V84:V89)</f>
        <v>432</v>
      </c>
      <c r="W83" s="194"/>
      <c r="X83" s="281">
        <f>SUM(X84:X89)</f>
        <v>210</v>
      </c>
      <c r="Y83" s="281"/>
      <c r="Z83" s="281">
        <f>SUM(Z84:Z89)</f>
        <v>0</v>
      </c>
      <c r="AA83" s="281"/>
      <c r="AB83" s="281">
        <f>SUM(AB84:AB89)</f>
        <v>0</v>
      </c>
      <c r="AC83" s="281"/>
      <c r="AD83" s="281">
        <f>SUM(AD84:AD89)</f>
        <v>210</v>
      </c>
      <c r="AE83" s="281"/>
      <c r="AF83" s="194">
        <f>SUM(AF84:AF89)</f>
        <v>222</v>
      </c>
      <c r="AG83" s="191"/>
      <c r="AH83" s="284"/>
      <c r="AI83" s="392"/>
      <c r="AJ83" s="282"/>
      <c r="AK83" s="392"/>
      <c r="AL83" s="282"/>
      <c r="AM83" s="392"/>
      <c r="AN83" s="282"/>
      <c r="AO83" s="392"/>
      <c r="AP83" s="282"/>
      <c r="AQ83" s="392"/>
      <c r="AR83" s="282"/>
      <c r="AS83" s="392"/>
      <c r="AT83" s="282"/>
      <c r="AU83" s="392"/>
      <c r="AV83" s="282"/>
      <c r="AW83" s="392"/>
      <c r="AX83" s="282"/>
      <c r="AY83" s="392"/>
      <c r="AZ83" s="282"/>
      <c r="BA83" s="390"/>
      <c r="BB83" s="193">
        <f>SUM(BB84:BB89)</f>
        <v>12</v>
      </c>
      <c r="BC83" s="191"/>
      <c r="BD83" s="190"/>
      <c r="BE83" s="191"/>
      <c r="BF83" s="190"/>
      <c r="BG83" s="191"/>
      <c r="BH83" s="190"/>
      <c r="BI83" s="191"/>
      <c r="BJ83" s="190"/>
      <c r="BK83" s="191"/>
      <c r="BL83" s="190"/>
      <c r="BM83" s="191"/>
      <c r="BN83" s="190"/>
      <c r="BO83" s="191"/>
      <c r="BP83" s="190"/>
      <c r="BQ83" s="191"/>
      <c r="BR83" s="190"/>
      <c r="BS83" s="191"/>
      <c r="BT83" s="190"/>
      <c r="BU83" s="191"/>
      <c r="BV83" s="190"/>
      <c r="BW83" s="192"/>
      <c r="BX83" s="278"/>
      <c r="BY83" s="279"/>
      <c r="BZ83" s="279"/>
      <c r="CA83" s="279"/>
      <c r="CB83" s="279"/>
      <c r="CC83" s="280"/>
    </row>
    <row r="84" spans="1:81" ht="12" customHeight="1">
      <c r="A84" s="69">
        <v>29</v>
      </c>
      <c r="B84" s="286" t="s">
        <v>200</v>
      </c>
      <c r="C84" s="286"/>
      <c r="D84" s="286"/>
      <c r="E84" s="516" t="s">
        <v>186</v>
      </c>
      <c r="F84" s="516"/>
      <c r="G84" s="516"/>
      <c r="H84" s="516"/>
      <c r="I84" s="516"/>
      <c r="J84" s="516"/>
      <c r="K84" s="516"/>
      <c r="L84" s="516"/>
      <c r="M84" s="516"/>
      <c r="N84" s="516"/>
      <c r="O84" s="516"/>
      <c r="P84" s="516"/>
      <c r="Q84" s="517"/>
      <c r="R84" s="35"/>
      <c r="S84" s="20">
        <v>1</v>
      </c>
      <c r="T84" s="20"/>
      <c r="U84" s="21"/>
      <c r="V84" s="193">
        <f aca="true" t="shared" si="6" ref="V84:V89">X84+AF84</f>
        <v>72</v>
      </c>
      <c r="W84" s="191"/>
      <c r="X84" s="190">
        <f aca="true" t="shared" si="7" ref="X84:X89">SUM(Z84:AE84)</f>
        <v>36</v>
      </c>
      <c r="Y84" s="191"/>
      <c r="Z84" s="190"/>
      <c r="AA84" s="191"/>
      <c r="AB84" s="190"/>
      <c r="AC84" s="191"/>
      <c r="AD84" s="190">
        <v>36</v>
      </c>
      <c r="AE84" s="191"/>
      <c r="AF84" s="190">
        <v>36</v>
      </c>
      <c r="AG84" s="192"/>
      <c r="AH84" s="284">
        <v>2</v>
      </c>
      <c r="AI84" s="392"/>
      <c r="AJ84" s="282"/>
      <c r="AK84" s="392"/>
      <c r="AL84" s="282"/>
      <c r="AM84" s="392"/>
      <c r="AN84" s="282"/>
      <c r="AO84" s="392"/>
      <c r="AP84" s="282"/>
      <c r="AQ84" s="392"/>
      <c r="AR84" s="282"/>
      <c r="AS84" s="392"/>
      <c r="AT84" s="282"/>
      <c r="AU84" s="392"/>
      <c r="AV84" s="282"/>
      <c r="AW84" s="392"/>
      <c r="AX84" s="282"/>
      <c r="AY84" s="392"/>
      <c r="AZ84" s="282"/>
      <c r="BA84" s="390"/>
      <c r="BB84" s="285">
        <f aca="true" t="shared" si="8" ref="BB84:BB89">SUM(BD84:BW84)</f>
        <v>2</v>
      </c>
      <c r="BC84" s="279"/>
      <c r="BD84" s="190">
        <v>2</v>
      </c>
      <c r="BE84" s="191"/>
      <c r="BF84" s="190"/>
      <c r="BG84" s="191"/>
      <c r="BH84" s="190"/>
      <c r="BI84" s="191"/>
      <c r="BJ84" s="190"/>
      <c r="BK84" s="191"/>
      <c r="BL84" s="190"/>
      <c r="BM84" s="191"/>
      <c r="BN84" s="190"/>
      <c r="BO84" s="191"/>
      <c r="BP84" s="190"/>
      <c r="BQ84" s="191"/>
      <c r="BR84" s="190"/>
      <c r="BS84" s="191"/>
      <c r="BT84" s="190"/>
      <c r="BU84" s="191"/>
      <c r="BV84" s="190"/>
      <c r="BW84" s="192"/>
      <c r="BX84" s="278"/>
      <c r="BY84" s="279"/>
      <c r="BZ84" s="279"/>
      <c r="CA84" s="279"/>
      <c r="CB84" s="279"/>
      <c r="CC84" s="280"/>
    </row>
    <row r="85" spans="1:81" ht="12" customHeight="1">
      <c r="A85" s="69">
        <v>30</v>
      </c>
      <c r="B85" s="286" t="s">
        <v>201</v>
      </c>
      <c r="C85" s="286"/>
      <c r="D85" s="286"/>
      <c r="E85" s="516" t="s">
        <v>187</v>
      </c>
      <c r="F85" s="516"/>
      <c r="G85" s="516"/>
      <c r="H85" s="516"/>
      <c r="I85" s="516"/>
      <c r="J85" s="516"/>
      <c r="K85" s="516"/>
      <c r="L85" s="516"/>
      <c r="M85" s="516"/>
      <c r="N85" s="516"/>
      <c r="O85" s="516"/>
      <c r="P85" s="516"/>
      <c r="Q85" s="517"/>
      <c r="R85" s="35"/>
      <c r="S85" s="20">
        <v>2</v>
      </c>
      <c r="T85" s="20"/>
      <c r="U85" s="21"/>
      <c r="V85" s="193">
        <f t="shared" si="6"/>
        <v>72</v>
      </c>
      <c r="W85" s="191"/>
      <c r="X85" s="190">
        <f t="shared" si="7"/>
        <v>34</v>
      </c>
      <c r="Y85" s="191"/>
      <c r="Z85" s="190"/>
      <c r="AA85" s="191"/>
      <c r="AB85" s="190"/>
      <c r="AC85" s="191"/>
      <c r="AD85" s="190">
        <v>34</v>
      </c>
      <c r="AE85" s="191"/>
      <c r="AF85" s="190">
        <v>38</v>
      </c>
      <c r="AG85" s="192"/>
      <c r="AH85" s="284"/>
      <c r="AI85" s="392"/>
      <c r="AJ85" s="282">
        <v>2</v>
      </c>
      <c r="AK85" s="392"/>
      <c r="AL85" s="282"/>
      <c r="AM85" s="392"/>
      <c r="AN85" s="282"/>
      <c r="AO85" s="392"/>
      <c r="AP85" s="282"/>
      <c r="AQ85" s="392"/>
      <c r="AR85" s="282"/>
      <c r="AS85" s="392"/>
      <c r="AT85" s="282"/>
      <c r="AU85" s="392"/>
      <c r="AV85" s="282"/>
      <c r="AW85" s="392"/>
      <c r="AX85" s="282"/>
      <c r="AY85" s="392"/>
      <c r="AZ85" s="282"/>
      <c r="BA85" s="390"/>
      <c r="BB85" s="285">
        <f t="shared" si="8"/>
        <v>2</v>
      </c>
      <c r="BC85" s="279"/>
      <c r="BD85" s="190"/>
      <c r="BE85" s="191"/>
      <c r="BF85" s="190">
        <v>2</v>
      </c>
      <c r="BG85" s="191"/>
      <c r="BH85" s="190"/>
      <c r="BI85" s="191"/>
      <c r="BJ85" s="190"/>
      <c r="BK85" s="191"/>
      <c r="BL85" s="190"/>
      <c r="BM85" s="191"/>
      <c r="BN85" s="190"/>
      <c r="BO85" s="191"/>
      <c r="BP85" s="190"/>
      <c r="BQ85" s="191"/>
      <c r="BR85" s="190"/>
      <c r="BS85" s="191"/>
      <c r="BT85" s="190"/>
      <c r="BU85" s="191"/>
      <c r="BV85" s="190"/>
      <c r="BW85" s="192"/>
      <c r="BX85" s="278"/>
      <c r="BY85" s="279"/>
      <c r="BZ85" s="279"/>
      <c r="CA85" s="279"/>
      <c r="CB85" s="279"/>
      <c r="CC85" s="280"/>
    </row>
    <row r="86" spans="1:81" ht="12" customHeight="1">
      <c r="A86" s="69">
        <v>31</v>
      </c>
      <c r="B86" s="286" t="s">
        <v>202</v>
      </c>
      <c r="C86" s="286"/>
      <c r="D86" s="286"/>
      <c r="E86" s="516" t="s">
        <v>188</v>
      </c>
      <c r="F86" s="516"/>
      <c r="G86" s="516"/>
      <c r="H86" s="516"/>
      <c r="I86" s="516"/>
      <c r="J86" s="516"/>
      <c r="K86" s="516"/>
      <c r="L86" s="516"/>
      <c r="M86" s="516"/>
      <c r="N86" s="516"/>
      <c r="O86" s="516"/>
      <c r="P86" s="516"/>
      <c r="Q86" s="517"/>
      <c r="R86" s="35"/>
      <c r="S86" s="20">
        <v>3</v>
      </c>
      <c r="T86" s="20"/>
      <c r="U86" s="21"/>
      <c r="V86" s="193">
        <f t="shared" si="6"/>
        <v>72</v>
      </c>
      <c r="W86" s="191"/>
      <c r="X86" s="190">
        <f t="shared" si="7"/>
        <v>36</v>
      </c>
      <c r="Y86" s="191"/>
      <c r="Z86" s="190"/>
      <c r="AA86" s="191"/>
      <c r="AB86" s="190"/>
      <c r="AC86" s="191"/>
      <c r="AD86" s="190">
        <v>36</v>
      </c>
      <c r="AE86" s="191"/>
      <c r="AF86" s="190">
        <v>36</v>
      </c>
      <c r="AG86" s="192"/>
      <c r="AH86" s="284"/>
      <c r="AI86" s="392"/>
      <c r="AJ86" s="282"/>
      <c r="AK86" s="392"/>
      <c r="AL86" s="282">
        <v>2</v>
      </c>
      <c r="AM86" s="392"/>
      <c r="AN86" s="282"/>
      <c r="AO86" s="392"/>
      <c r="AP86" s="282"/>
      <c r="AQ86" s="392"/>
      <c r="AR86" s="282"/>
      <c r="AS86" s="392"/>
      <c r="AT86" s="282"/>
      <c r="AU86" s="392"/>
      <c r="AV86" s="282"/>
      <c r="AW86" s="392"/>
      <c r="AX86" s="282"/>
      <c r="AY86" s="392"/>
      <c r="AZ86" s="282"/>
      <c r="BA86" s="390"/>
      <c r="BB86" s="285">
        <f t="shared" si="8"/>
        <v>2</v>
      </c>
      <c r="BC86" s="279"/>
      <c r="BD86" s="190"/>
      <c r="BE86" s="191"/>
      <c r="BF86" s="190"/>
      <c r="BG86" s="191"/>
      <c r="BH86" s="190">
        <v>2</v>
      </c>
      <c r="BI86" s="191"/>
      <c r="BJ86" s="190"/>
      <c r="BK86" s="191"/>
      <c r="BL86" s="190"/>
      <c r="BM86" s="191"/>
      <c r="BN86" s="190"/>
      <c r="BO86" s="191"/>
      <c r="BP86" s="190"/>
      <c r="BQ86" s="191"/>
      <c r="BR86" s="190"/>
      <c r="BS86" s="191"/>
      <c r="BT86" s="190"/>
      <c r="BU86" s="191"/>
      <c r="BV86" s="190"/>
      <c r="BW86" s="192"/>
      <c r="BX86" s="278"/>
      <c r="BY86" s="279"/>
      <c r="BZ86" s="279"/>
      <c r="CA86" s="279"/>
      <c r="CB86" s="279"/>
      <c r="CC86" s="280"/>
    </row>
    <row r="87" spans="1:81" ht="12" customHeight="1">
      <c r="A87" s="69">
        <v>32</v>
      </c>
      <c r="B87" s="286" t="s">
        <v>203</v>
      </c>
      <c r="C87" s="286"/>
      <c r="D87" s="286"/>
      <c r="E87" s="516" t="s">
        <v>189</v>
      </c>
      <c r="F87" s="516"/>
      <c r="G87" s="516"/>
      <c r="H87" s="516"/>
      <c r="I87" s="516"/>
      <c r="J87" s="516"/>
      <c r="K87" s="516"/>
      <c r="L87" s="516"/>
      <c r="M87" s="516"/>
      <c r="N87" s="516"/>
      <c r="O87" s="516"/>
      <c r="P87" s="516"/>
      <c r="Q87" s="517"/>
      <c r="R87" s="35"/>
      <c r="S87" s="20">
        <v>4</v>
      </c>
      <c r="T87" s="20"/>
      <c r="U87" s="21"/>
      <c r="V87" s="193">
        <f t="shared" si="6"/>
        <v>72</v>
      </c>
      <c r="W87" s="191"/>
      <c r="X87" s="190">
        <f t="shared" si="7"/>
        <v>34</v>
      </c>
      <c r="Y87" s="191"/>
      <c r="Z87" s="190"/>
      <c r="AA87" s="191"/>
      <c r="AB87" s="190"/>
      <c r="AC87" s="191"/>
      <c r="AD87" s="190">
        <v>34</v>
      </c>
      <c r="AE87" s="191"/>
      <c r="AF87" s="190">
        <v>38</v>
      </c>
      <c r="AG87" s="192"/>
      <c r="AH87" s="284"/>
      <c r="AI87" s="392"/>
      <c r="AJ87" s="282"/>
      <c r="AK87" s="392"/>
      <c r="AL87" s="282"/>
      <c r="AM87" s="392"/>
      <c r="AN87" s="282">
        <v>2</v>
      </c>
      <c r="AO87" s="392"/>
      <c r="AP87" s="282"/>
      <c r="AQ87" s="392"/>
      <c r="AR87" s="282"/>
      <c r="AS87" s="392"/>
      <c r="AT87" s="282"/>
      <c r="AU87" s="392"/>
      <c r="AV87" s="282"/>
      <c r="AW87" s="392"/>
      <c r="AX87" s="282"/>
      <c r="AY87" s="392"/>
      <c r="AZ87" s="282"/>
      <c r="BA87" s="390"/>
      <c r="BB87" s="285">
        <f t="shared" si="8"/>
        <v>2</v>
      </c>
      <c r="BC87" s="279"/>
      <c r="BD87" s="190"/>
      <c r="BE87" s="191"/>
      <c r="BF87" s="190"/>
      <c r="BG87" s="191"/>
      <c r="BH87" s="190"/>
      <c r="BI87" s="191"/>
      <c r="BJ87" s="190">
        <v>2</v>
      </c>
      <c r="BK87" s="191"/>
      <c r="BL87" s="190"/>
      <c r="BM87" s="191"/>
      <c r="BN87" s="190"/>
      <c r="BO87" s="191"/>
      <c r="BP87" s="190"/>
      <c r="BQ87" s="191"/>
      <c r="BR87" s="190"/>
      <c r="BS87" s="191"/>
      <c r="BT87" s="190"/>
      <c r="BU87" s="191"/>
      <c r="BV87" s="190"/>
      <c r="BW87" s="192"/>
      <c r="BX87" s="278"/>
      <c r="BY87" s="279"/>
      <c r="BZ87" s="279"/>
      <c r="CA87" s="279"/>
      <c r="CB87" s="279"/>
      <c r="CC87" s="280"/>
    </row>
    <row r="88" spans="1:81" ht="25.5" customHeight="1">
      <c r="A88" s="69">
        <v>33</v>
      </c>
      <c r="B88" s="286" t="s">
        <v>204</v>
      </c>
      <c r="C88" s="286"/>
      <c r="D88" s="286"/>
      <c r="E88" s="516" t="s">
        <v>190</v>
      </c>
      <c r="F88" s="516"/>
      <c r="G88" s="516"/>
      <c r="H88" s="516"/>
      <c r="I88" s="516"/>
      <c r="J88" s="516"/>
      <c r="K88" s="516"/>
      <c r="L88" s="516"/>
      <c r="M88" s="516"/>
      <c r="N88" s="516"/>
      <c r="O88" s="516"/>
      <c r="P88" s="516"/>
      <c r="Q88" s="517"/>
      <c r="R88" s="35"/>
      <c r="S88" s="20">
        <v>5</v>
      </c>
      <c r="T88" s="20"/>
      <c r="U88" s="21"/>
      <c r="V88" s="193">
        <f t="shared" si="6"/>
        <v>72</v>
      </c>
      <c r="W88" s="191"/>
      <c r="X88" s="190">
        <f t="shared" si="7"/>
        <v>36</v>
      </c>
      <c r="Y88" s="191"/>
      <c r="Z88" s="190"/>
      <c r="AA88" s="191"/>
      <c r="AB88" s="190"/>
      <c r="AC88" s="191"/>
      <c r="AD88" s="190">
        <v>36</v>
      </c>
      <c r="AE88" s="191"/>
      <c r="AF88" s="190">
        <v>36</v>
      </c>
      <c r="AG88" s="192"/>
      <c r="AH88" s="284"/>
      <c r="AI88" s="392"/>
      <c r="AJ88" s="282"/>
      <c r="AK88" s="392"/>
      <c r="AL88" s="282"/>
      <c r="AM88" s="392"/>
      <c r="AN88" s="282"/>
      <c r="AO88" s="392"/>
      <c r="AP88" s="282">
        <v>2</v>
      </c>
      <c r="AQ88" s="392"/>
      <c r="AR88" s="282"/>
      <c r="AS88" s="392"/>
      <c r="AT88" s="282"/>
      <c r="AU88" s="392"/>
      <c r="AV88" s="282"/>
      <c r="AW88" s="392"/>
      <c r="AX88" s="282"/>
      <c r="AY88" s="392"/>
      <c r="AZ88" s="282"/>
      <c r="BA88" s="390"/>
      <c r="BB88" s="285">
        <f t="shared" si="8"/>
        <v>2</v>
      </c>
      <c r="BC88" s="279"/>
      <c r="BD88" s="190"/>
      <c r="BE88" s="191"/>
      <c r="BF88" s="190"/>
      <c r="BG88" s="191"/>
      <c r="BH88" s="190"/>
      <c r="BI88" s="191"/>
      <c r="BJ88" s="190"/>
      <c r="BK88" s="191"/>
      <c r="BL88" s="190">
        <v>2</v>
      </c>
      <c r="BM88" s="191"/>
      <c r="BN88" s="190"/>
      <c r="BO88" s="191"/>
      <c r="BP88" s="190"/>
      <c r="BQ88" s="191"/>
      <c r="BR88" s="190"/>
      <c r="BS88" s="191"/>
      <c r="BT88" s="190"/>
      <c r="BU88" s="191"/>
      <c r="BV88" s="190"/>
      <c r="BW88" s="192"/>
      <c r="BX88" s="278"/>
      <c r="BY88" s="279"/>
      <c r="BZ88" s="279"/>
      <c r="CA88" s="279"/>
      <c r="CB88" s="279"/>
      <c r="CC88" s="280"/>
    </row>
    <row r="89" spans="1:81" ht="12" customHeight="1">
      <c r="A89" s="69">
        <v>34</v>
      </c>
      <c r="B89" s="286" t="s">
        <v>205</v>
      </c>
      <c r="C89" s="286"/>
      <c r="D89" s="286"/>
      <c r="E89" s="516" t="s">
        <v>191</v>
      </c>
      <c r="F89" s="516"/>
      <c r="G89" s="516"/>
      <c r="H89" s="516"/>
      <c r="I89" s="516"/>
      <c r="J89" s="516"/>
      <c r="K89" s="516"/>
      <c r="L89" s="516"/>
      <c r="M89" s="516"/>
      <c r="N89" s="516"/>
      <c r="O89" s="516"/>
      <c r="P89" s="516"/>
      <c r="Q89" s="517"/>
      <c r="R89" s="35"/>
      <c r="S89" s="20">
        <v>6</v>
      </c>
      <c r="T89" s="20"/>
      <c r="U89" s="21"/>
      <c r="V89" s="193">
        <f t="shared" si="6"/>
        <v>72</v>
      </c>
      <c r="W89" s="191"/>
      <c r="X89" s="190">
        <f t="shared" si="7"/>
        <v>34</v>
      </c>
      <c r="Y89" s="191"/>
      <c r="Z89" s="190"/>
      <c r="AA89" s="191"/>
      <c r="AB89" s="190"/>
      <c r="AC89" s="191"/>
      <c r="AD89" s="190">
        <v>34</v>
      </c>
      <c r="AE89" s="191"/>
      <c r="AF89" s="190">
        <v>38</v>
      </c>
      <c r="AG89" s="192"/>
      <c r="AH89" s="284"/>
      <c r="AI89" s="392"/>
      <c r="AJ89" s="282"/>
      <c r="AK89" s="392"/>
      <c r="AL89" s="282"/>
      <c r="AM89" s="392"/>
      <c r="AN89" s="282"/>
      <c r="AO89" s="392"/>
      <c r="AP89" s="282"/>
      <c r="AQ89" s="392"/>
      <c r="AR89" s="282">
        <v>2</v>
      </c>
      <c r="AS89" s="392"/>
      <c r="AT89" s="282"/>
      <c r="AU89" s="392"/>
      <c r="AV89" s="282"/>
      <c r="AW89" s="392"/>
      <c r="AX89" s="282"/>
      <c r="AY89" s="392"/>
      <c r="AZ89" s="282"/>
      <c r="BA89" s="390"/>
      <c r="BB89" s="285">
        <f t="shared" si="8"/>
        <v>2</v>
      </c>
      <c r="BC89" s="279"/>
      <c r="BD89" s="190"/>
      <c r="BE89" s="191"/>
      <c r="BF89" s="190"/>
      <c r="BG89" s="191"/>
      <c r="BH89" s="190"/>
      <c r="BI89" s="191"/>
      <c r="BJ89" s="190"/>
      <c r="BK89" s="191"/>
      <c r="BL89" s="190"/>
      <c r="BM89" s="191"/>
      <c r="BN89" s="190">
        <v>2</v>
      </c>
      <c r="BO89" s="191"/>
      <c r="BP89" s="190"/>
      <c r="BQ89" s="191"/>
      <c r="BR89" s="190"/>
      <c r="BS89" s="191"/>
      <c r="BT89" s="190"/>
      <c r="BU89" s="191"/>
      <c r="BV89" s="190"/>
      <c r="BW89" s="192"/>
      <c r="BX89" s="278"/>
      <c r="BY89" s="279"/>
      <c r="BZ89" s="279"/>
      <c r="CA89" s="279"/>
      <c r="CB89" s="279"/>
      <c r="CC89" s="280"/>
    </row>
    <row r="90" spans="1:81" ht="25.5" customHeight="1">
      <c r="A90" s="69"/>
      <c r="B90" s="286" t="s">
        <v>214</v>
      </c>
      <c r="C90" s="286"/>
      <c r="D90" s="286"/>
      <c r="E90" s="521" t="s">
        <v>206</v>
      </c>
      <c r="F90" s="521"/>
      <c r="G90" s="521"/>
      <c r="H90" s="521"/>
      <c r="I90" s="521"/>
      <c r="J90" s="521"/>
      <c r="K90" s="521"/>
      <c r="L90" s="521"/>
      <c r="M90" s="521"/>
      <c r="N90" s="521"/>
      <c r="O90" s="521"/>
      <c r="P90" s="521"/>
      <c r="Q90" s="522"/>
      <c r="R90" s="35"/>
      <c r="S90" s="20"/>
      <c r="T90" s="20"/>
      <c r="U90" s="21"/>
      <c r="V90" s="193">
        <f>SUM(V91:V97)</f>
        <v>785</v>
      </c>
      <c r="W90" s="194"/>
      <c r="X90" s="281">
        <f>SUM(X91:X97)</f>
        <v>375</v>
      </c>
      <c r="Y90" s="281"/>
      <c r="Z90" s="281">
        <f>SUM(Z91:Z97)</f>
        <v>205</v>
      </c>
      <c r="AA90" s="281"/>
      <c r="AB90" s="281">
        <f>SUM(AB91:AB97)</f>
        <v>170</v>
      </c>
      <c r="AC90" s="281"/>
      <c r="AD90" s="281">
        <f>SUM(AD91:AD97)</f>
        <v>0</v>
      </c>
      <c r="AE90" s="281"/>
      <c r="AF90" s="281">
        <f>SUM(AF91:AF97)</f>
        <v>410</v>
      </c>
      <c r="AG90" s="523"/>
      <c r="AH90" s="283"/>
      <c r="AI90" s="392"/>
      <c r="AJ90" s="282"/>
      <c r="AK90" s="392"/>
      <c r="AL90" s="282"/>
      <c r="AM90" s="392"/>
      <c r="AN90" s="282"/>
      <c r="AO90" s="392"/>
      <c r="AP90" s="282"/>
      <c r="AQ90" s="392"/>
      <c r="AR90" s="282"/>
      <c r="AS90" s="392"/>
      <c r="AT90" s="282"/>
      <c r="AU90" s="392"/>
      <c r="AV90" s="282"/>
      <c r="AW90" s="392"/>
      <c r="AX90" s="282"/>
      <c r="AY90" s="392"/>
      <c r="AZ90" s="282"/>
      <c r="BA90" s="390"/>
      <c r="BB90" s="193">
        <f>SUM(BB91:BB97)</f>
        <v>22</v>
      </c>
      <c r="BC90" s="191"/>
      <c r="BD90" s="190"/>
      <c r="BE90" s="191"/>
      <c r="BF90" s="190"/>
      <c r="BG90" s="191"/>
      <c r="BH90" s="190"/>
      <c r="BI90" s="191"/>
      <c r="BJ90" s="190"/>
      <c r="BK90" s="191"/>
      <c r="BL90" s="190"/>
      <c r="BM90" s="191"/>
      <c r="BN90" s="190"/>
      <c r="BO90" s="191"/>
      <c r="BP90" s="190"/>
      <c r="BQ90" s="191"/>
      <c r="BR90" s="190"/>
      <c r="BS90" s="191"/>
      <c r="BT90" s="190"/>
      <c r="BU90" s="191"/>
      <c r="BV90" s="190"/>
      <c r="BW90" s="192"/>
      <c r="BX90" s="278"/>
      <c r="BY90" s="279"/>
      <c r="BZ90" s="279"/>
      <c r="CA90" s="279"/>
      <c r="CB90" s="279"/>
      <c r="CC90" s="280"/>
    </row>
    <row r="91" spans="1:81" ht="12" customHeight="1">
      <c r="A91" s="69">
        <v>35</v>
      </c>
      <c r="B91" s="286" t="s">
        <v>90</v>
      </c>
      <c r="C91" s="286"/>
      <c r="D91" s="286"/>
      <c r="E91" s="516" t="s">
        <v>207</v>
      </c>
      <c r="F91" s="516"/>
      <c r="G91" s="516"/>
      <c r="H91" s="516"/>
      <c r="I91" s="516"/>
      <c r="J91" s="516"/>
      <c r="K91" s="516"/>
      <c r="L91" s="516"/>
      <c r="M91" s="516"/>
      <c r="N91" s="516"/>
      <c r="O91" s="516"/>
      <c r="P91" s="516"/>
      <c r="Q91" s="517"/>
      <c r="R91" s="35">
        <v>4</v>
      </c>
      <c r="S91" s="20"/>
      <c r="T91" s="20"/>
      <c r="U91" s="21"/>
      <c r="V91" s="193">
        <f aca="true" t="shared" si="9" ref="V91:V97">X91+AF91</f>
        <v>144</v>
      </c>
      <c r="W91" s="191"/>
      <c r="X91" s="190">
        <f aca="true" t="shared" si="10" ref="X91:X97">SUM(Z91:AE91)</f>
        <v>68</v>
      </c>
      <c r="Y91" s="191"/>
      <c r="Z91" s="190">
        <v>34</v>
      </c>
      <c r="AA91" s="191"/>
      <c r="AB91" s="190">
        <v>34</v>
      </c>
      <c r="AC91" s="191"/>
      <c r="AD91" s="190"/>
      <c r="AE91" s="191"/>
      <c r="AF91" s="190">
        <v>76</v>
      </c>
      <c r="AG91" s="192"/>
      <c r="AH91" s="284"/>
      <c r="AI91" s="392"/>
      <c r="AJ91" s="282"/>
      <c r="AK91" s="392"/>
      <c r="AL91" s="282"/>
      <c r="AM91" s="392"/>
      <c r="AN91" s="282">
        <v>4</v>
      </c>
      <c r="AO91" s="392"/>
      <c r="AP91" s="282"/>
      <c r="AQ91" s="392"/>
      <c r="AR91" s="282"/>
      <c r="AS91" s="392"/>
      <c r="AT91" s="282"/>
      <c r="AU91" s="392"/>
      <c r="AV91" s="282"/>
      <c r="AW91" s="392"/>
      <c r="AX91" s="282"/>
      <c r="AY91" s="392"/>
      <c r="AZ91" s="282"/>
      <c r="BA91" s="390"/>
      <c r="BB91" s="285">
        <f aca="true" t="shared" si="11" ref="BB91:BB97">SUM(BD91:BW91)</f>
        <v>4</v>
      </c>
      <c r="BC91" s="279"/>
      <c r="BD91" s="190"/>
      <c r="BE91" s="191"/>
      <c r="BF91" s="190"/>
      <c r="BG91" s="191"/>
      <c r="BH91" s="190"/>
      <c r="BI91" s="191"/>
      <c r="BJ91" s="190">
        <v>4</v>
      </c>
      <c r="BK91" s="191"/>
      <c r="BL91" s="190"/>
      <c r="BM91" s="191"/>
      <c r="BN91" s="190"/>
      <c r="BO91" s="191"/>
      <c r="BP91" s="190"/>
      <c r="BQ91" s="191"/>
      <c r="BR91" s="190"/>
      <c r="BS91" s="191"/>
      <c r="BT91" s="190"/>
      <c r="BU91" s="191"/>
      <c r="BV91" s="190"/>
      <c r="BW91" s="192"/>
      <c r="BX91" s="278"/>
      <c r="BY91" s="279"/>
      <c r="BZ91" s="279"/>
      <c r="CA91" s="279"/>
      <c r="CB91" s="279"/>
      <c r="CC91" s="280"/>
    </row>
    <row r="92" spans="1:81" ht="12" customHeight="1">
      <c r="A92" s="69">
        <v>36</v>
      </c>
      <c r="B92" s="286" t="s">
        <v>91</v>
      </c>
      <c r="C92" s="286"/>
      <c r="D92" s="286"/>
      <c r="E92" s="516" t="s">
        <v>208</v>
      </c>
      <c r="F92" s="516"/>
      <c r="G92" s="516"/>
      <c r="H92" s="516"/>
      <c r="I92" s="516"/>
      <c r="J92" s="516"/>
      <c r="K92" s="516"/>
      <c r="L92" s="516"/>
      <c r="M92" s="516"/>
      <c r="N92" s="516"/>
      <c r="O92" s="516"/>
      <c r="P92" s="516"/>
      <c r="Q92" s="517"/>
      <c r="R92" s="35">
        <v>5</v>
      </c>
      <c r="S92" s="20"/>
      <c r="T92" s="20"/>
      <c r="U92" s="21"/>
      <c r="V92" s="193">
        <f t="shared" si="9"/>
        <v>72</v>
      </c>
      <c r="W92" s="191"/>
      <c r="X92" s="190">
        <f t="shared" si="10"/>
        <v>36</v>
      </c>
      <c r="Y92" s="191"/>
      <c r="Z92" s="190">
        <v>18</v>
      </c>
      <c r="AA92" s="191"/>
      <c r="AB92" s="190">
        <v>18</v>
      </c>
      <c r="AC92" s="191"/>
      <c r="AD92" s="190"/>
      <c r="AE92" s="191"/>
      <c r="AF92" s="190">
        <v>36</v>
      </c>
      <c r="AG92" s="192"/>
      <c r="AH92" s="284"/>
      <c r="AI92" s="392"/>
      <c r="AJ92" s="282"/>
      <c r="AK92" s="392"/>
      <c r="AL92" s="282"/>
      <c r="AM92" s="392"/>
      <c r="AN92" s="282"/>
      <c r="AO92" s="392"/>
      <c r="AP92" s="282">
        <v>2</v>
      </c>
      <c r="AQ92" s="392"/>
      <c r="AR92" s="282"/>
      <c r="AS92" s="392"/>
      <c r="AT92" s="282"/>
      <c r="AU92" s="392"/>
      <c r="AV92" s="282"/>
      <c r="AW92" s="392"/>
      <c r="AX92" s="282"/>
      <c r="AY92" s="392"/>
      <c r="AZ92" s="282"/>
      <c r="BA92" s="390"/>
      <c r="BB92" s="285">
        <f t="shared" si="11"/>
        <v>2</v>
      </c>
      <c r="BC92" s="279"/>
      <c r="BD92" s="190"/>
      <c r="BE92" s="191"/>
      <c r="BF92" s="190"/>
      <c r="BG92" s="191"/>
      <c r="BH92" s="190"/>
      <c r="BI92" s="191"/>
      <c r="BJ92" s="190"/>
      <c r="BK92" s="191"/>
      <c r="BL92" s="190">
        <v>2</v>
      </c>
      <c r="BM92" s="191"/>
      <c r="BN92" s="190"/>
      <c r="BO92" s="191"/>
      <c r="BP92" s="190"/>
      <c r="BQ92" s="191"/>
      <c r="BR92" s="190"/>
      <c r="BS92" s="191"/>
      <c r="BT92" s="190"/>
      <c r="BU92" s="191"/>
      <c r="BV92" s="190"/>
      <c r="BW92" s="192"/>
      <c r="BX92" s="278"/>
      <c r="BY92" s="279"/>
      <c r="BZ92" s="279"/>
      <c r="CA92" s="279"/>
      <c r="CB92" s="279"/>
      <c r="CC92" s="280"/>
    </row>
    <row r="93" spans="1:81" ht="12" customHeight="1">
      <c r="A93" s="69">
        <v>37</v>
      </c>
      <c r="B93" s="286" t="s">
        <v>215</v>
      </c>
      <c r="C93" s="286"/>
      <c r="D93" s="286"/>
      <c r="E93" s="516" t="s">
        <v>209</v>
      </c>
      <c r="F93" s="516"/>
      <c r="G93" s="516"/>
      <c r="H93" s="516"/>
      <c r="I93" s="516"/>
      <c r="J93" s="516"/>
      <c r="K93" s="516"/>
      <c r="L93" s="516"/>
      <c r="M93" s="516"/>
      <c r="N93" s="516"/>
      <c r="O93" s="516"/>
      <c r="P93" s="516"/>
      <c r="Q93" s="517"/>
      <c r="R93" s="35">
        <v>6</v>
      </c>
      <c r="S93" s="20">
        <v>5</v>
      </c>
      <c r="T93" s="20"/>
      <c r="U93" s="21"/>
      <c r="V93" s="193">
        <f t="shared" si="9"/>
        <v>144</v>
      </c>
      <c r="W93" s="191"/>
      <c r="X93" s="190">
        <f t="shared" si="10"/>
        <v>70</v>
      </c>
      <c r="Y93" s="191"/>
      <c r="Z93" s="190">
        <v>35</v>
      </c>
      <c r="AA93" s="191"/>
      <c r="AB93" s="190">
        <v>35</v>
      </c>
      <c r="AC93" s="191"/>
      <c r="AD93" s="190"/>
      <c r="AE93" s="191"/>
      <c r="AF93" s="190">
        <v>74</v>
      </c>
      <c r="AG93" s="192"/>
      <c r="AH93" s="284"/>
      <c r="AI93" s="392"/>
      <c r="AJ93" s="282"/>
      <c r="AK93" s="392"/>
      <c r="AL93" s="282"/>
      <c r="AM93" s="392"/>
      <c r="AN93" s="282"/>
      <c r="AO93" s="392"/>
      <c r="AP93" s="282">
        <v>2</v>
      </c>
      <c r="AQ93" s="392"/>
      <c r="AR93" s="282">
        <v>2</v>
      </c>
      <c r="AS93" s="392"/>
      <c r="AT93" s="282"/>
      <c r="AU93" s="392"/>
      <c r="AV93" s="282"/>
      <c r="AW93" s="392"/>
      <c r="AX93" s="282"/>
      <c r="AY93" s="392"/>
      <c r="AZ93" s="282"/>
      <c r="BA93" s="390"/>
      <c r="BB93" s="285">
        <f t="shared" si="11"/>
        <v>4</v>
      </c>
      <c r="BC93" s="279"/>
      <c r="BD93" s="190"/>
      <c r="BE93" s="191"/>
      <c r="BF93" s="190"/>
      <c r="BG93" s="191"/>
      <c r="BH93" s="190"/>
      <c r="BI93" s="191"/>
      <c r="BJ93" s="190"/>
      <c r="BK93" s="191"/>
      <c r="BL93" s="190">
        <v>2</v>
      </c>
      <c r="BM93" s="191"/>
      <c r="BN93" s="190">
        <v>2</v>
      </c>
      <c r="BO93" s="191"/>
      <c r="BP93" s="190"/>
      <c r="BQ93" s="191"/>
      <c r="BR93" s="190"/>
      <c r="BS93" s="191"/>
      <c r="BT93" s="190"/>
      <c r="BU93" s="191"/>
      <c r="BV93" s="190"/>
      <c r="BW93" s="192"/>
      <c r="BX93" s="278"/>
      <c r="BY93" s="279"/>
      <c r="BZ93" s="279"/>
      <c r="CA93" s="279"/>
      <c r="CB93" s="279"/>
      <c r="CC93" s="280"/>
    </row>
    <row r="94" spans="1:81" ht="12" customHeight="1">
      <c r="A94" s="69">
        <v>38</v>
      </c>
      <c r="B94" s="286" t="s">
        <v>216</v>
      </c>
      <c r="C94" s="286"/>
      <c r="D94" s="286"/>
      <c r="E94" s="516" t="s">
        <v>210</v>
      </c>
      <c r="F94" s="516"/>
      <c r="G94" s="516"/>
      <c r="H94" s="516"/>
      <c r="I94" s="516"/>
      <c r="J94" s="516"/>
      <c r="K94" s="516"/>
      <c r="L94" s="516"/>
      <c r="M94" s="516"/>
      <c r="N94" s="516"/>
      <c r="O94" s="516"/>
      <c r="P94" s="516"/>
      <c r="Q94" s="517"/>
      <c r="R94" s="35">
        <v>7</v>
      </c>
      <c r="S94" s="20"/>
      <c r="T94" s="20"/>
      <c r="U94" s="21"/>
      <c r="V94" s="193">
        <f t="shared" si="9"/>
        <v>108</v>
      </c>
      <c r="W94" s="191"/>
      <c r="X94" s="190">
        <f t="shared" si="10"/>
        <v>54</v>
      </c>
      <c r="Y94" s="191"/>
      <c r="Z94" s="190">
        <v>36</v>
      </c>
      <c r="AA94" s="191"/>
      <c r="AB94" s="190">
        <v>18</v>
      </c>
      <c r="AC94" s="191"/>
      <c r="AD94" s="190"/>
      <c r="AE94" s="191"/>
      <c r="AF94" s="190">
        <v>54</v>
      </c>
      <c r="AG94" s="192"/>
      <c r="AH94" s="284"/>
      <c r="AI94" s="392"/>
      <c r="AJ94" s="282"/>
      <c r="AK94" s="392"/>
      <c r="AL94" s="282"/>
      <c r="AM94" s="392"/>
      <c r="AN94" s="282"/>
      <c r="AO94" s="392"/>
      <c r="AP94" s="282"/>
      <c r="AQ94" s="392"/>
      <c r="AR94" s="282"/>
      <c r="AS94" s="392"/>
      <c r="AT94" s="282">
        <v>3</v>
      </c>
      <c r="AU94" s="392"/>
      <c r="AV94" s="282"/>
      <c r="AW94" s="392"/>
      <c r="AX94" s="282"/>
      <c r="AY94" s="392"/>
      <c r="AZ94" s="282"/>
      <c r="BA94" s="390"/>
      <c r="BB94" s="285">
        <f t="shared" si="11"/>
        <v>3</v>
      </c>
      <c r="BC94" s="279"/>
      <c r="BD94" s="190"/>
      <c r="BE94" s="191"/>
      <c r="BF94" s="190"/>
      <c r="BG94" s="191"/>
      <c r="BH94" s="190"/>
      <c r="BI94" s="191"/>
      <c r="BJ94" s="190"/>
      <c r="BK94" s="191"/>
      <c r="BL94" s="190"/>
      <c r="BM94" s="191"/>
      <c r="BN94" s="190"/>
      <c r="BO94" s="191"/>
      <c r="BP94" s="190">
        <v>3</v>
      </c>
      <c r="BQ94" s="191"/>
      <c r="BR94" s="190"/>
      <c r="BS94" s="191"/>
      <c r="BT94" s="190"/>
      <c r="BU94" s="191"/>
      <c r="BV94" s="190"/>
      <c r="BW94" s="192"/>
      <c r="BX94" s="278"/>
      <c r="BY94" s="279"/>
      <c r="BZ94" s="279"/>
      <c r="CA94" s="279"/>
      <c r="CB94" s="279"/>
      <c r="CC94" s="280"/>
    </row>
    <row r="95" spans="1:81" ht="12" customHeight="1">
      <c r="A95" s="69">
        <v>39</v>
      </c>
      <c r="B95" s="286" t="s">
        <v>217</v>
      </c>
      <c r="C95" s="286"/>
      <c r="D95" s="286"/>
      <c r="E95" s="516" t="s">
        <v>211</v>
      </c>
      <c r="F95" s="516"/>
      <c r="G95" s="516"/>
      <c r="H95" s="516"/>
      <c r="I95" s="516"/>
      <c r="J95" s="516"/>
      <c r="K95" s="516"/>
      <c r="L95" s="516"/>
      <c r="M95" s="516"/>
      <c r="N95" s="516"/>
      <c r="O95" s="516"/>
      <c r="P95" s="516"/>
      <c r="Q95" s="517"/>
      <c r="R95" s="35"/>
      <c r="S95" s="20">
        <v>6</v>
      </c>
      <c r="T95" s="20"/>
      <c r="U95" s="21"/>
      <c r="V95" s="193">
        <f t="shared" si="9"/>
        <v>108</v>
      </c>
      <c r="W95" s="191"/>
      <c r="X95" s="190">
        <f t="shared" si="10"/>
        <v>51</v>
      </c>
      <c r="Y95" s="191"/>
      <c r="Z95" s="190">
        <v>34</v>
      </c>
      <c r="AA95" s="191"/>
      <c r="AB95" s="190">
        <v>17</v>
      </c>
      <c r="AC95" s="191"/>
      <c r="AD95" s="190"/>
      <c r="AE95" s="191"/>
      <c r="AF95" s="190">
        <v>57</v>
      </c>
      <c r="AG95" s="192"/>
      <c r="AH95" s="284"/>
      <c r="AI95" s="392"/>
      <c r="AJ95" s="282"/>
      <c r="AK95" s="392"/>
      <c r="AL95" s="282"/>
      <c r="AM95" s="392"/>
      <c r="AN95" s="282"/>
      <c r="AO95" s="392"/>
      <c r="AP95" s="282"/>
      <c r="AQ95" s="392"/>
      <c r="AR95" s="282">
        <v>3</v>
      </c>
      <c r="AS95" s="392"/>
      <c r="AT95" s="282"/>
      <c r="AU95" s="392"/>
      <c r="AV95" s="282"/>
      <c r="AW95" s="392"/>
      <c r="AX95" s="282"/>
      <c r="AY95" s="392"/>
      <c r="AZ95" s="282"/>
      <c r="BA95" s="390"/>
      <c r="BB95" s="285">
        <f t="shared" si="11"/>
        <v>3</v>
      </c>
      <c r="BC95" s="279"/>
      <c r="BD95" s="190"/>
      <c r="BE95" s="191"/>
      <c r="BF95" s="190"/>
      <c r="BG95" s="191"/>
      <c r="BH95" s="190"/>
      <c r="BI95" s="191"/>
      <c r="BJ95" s="190"/>
      <c r="BK95" s="191"/>
      <c r="BL95" s="190"/>
      <c r="BM95" s="191"/>
      <c r="BN95" s="190">
        <v>3</v>
      </c>
      <c r="BO95" s="191"/>
      <c r="BP95" s="190"/>
      <c r="BQ95" s="191"/>
      <c r="BR95" s="190"/>
      <c r="BS95" s="191"/>
      <c r="BT95" s="190"/>
      <c r="BU95" s="191"/>
      <c r="BV95" s="190"/>
      <c r="BW95" s="192"/>
      <c r="BX95" s="278"/>
      <c r="BY95" s="279"/>
      <c r="BZ95" s="279"/>
      <c r="CA95" s="279"/>
      <c r="CB95" s="279"/>
      <c r="CC95" s="280"/>
    </row>
    <row r="96" spans="1:81" ht="12.75" customHeight="1">
      <c r="A96" s="69">
        <v>40</v>
      </c>
      <c r="B96" s="286" t="s">
        <v>218</v>
      </c>
      <c r="C96" s="286"/>
      <c r="D96" s="286"/>
      <c r="E96" s="516" t="s">
        <v>212</v>
      </c>
      <c r="F96" s="516"/>
      <c r="G96" s="516"/>
      <c r="H96" s="516"/>
      <c r="I96" s="516"/>
      <c r="J96" s="516"/>
      <c r="K96" s="516"/>
      <c r="L96" s="516"/>
      <c r="M96" s="516"/>
      <c r="N96" s="516"/>
      <c r="O96" s="516"/>
      <c r="P96" s="516"/>
      <c r="Q96" s="517"/>
      <c r="R96" s="35"/>
      <c r="S96" s="20">
        <v>7</v>
      </c>
      <c r="T96" s="20"/>
      <c r="U96" s="21"/>
      <c r="V96" s="193">
        <f t="shared" si="9"/>
        <v>72</v>
      </c>
      <c r="W96" s="191"/>
      <c r="X96" s="190">
        <f t="shared" si="10"/>
        <v>36</v>
      </c>
      <c r="Y96" s="191"/>
      <c r="Z96" s="190">
        <v>18</v>
      </c>
      <c r="AA96" s="191"/>
      <c r="AB96" s="190">
        <v>18</v>
      </c>
      <c r="AC96" s="191"/>
      <c r="AD96" s="190"/>
      <c r="AE96" s="191"/>
      <c r="AF96" s="190">
        <v>36</v>
      </c>
      <c r="AG96" s="192"/>
      <c r="AH96" s="284"/>
      <c r="AI96" s="392"/>
      <c r="AJ96" s="282"/>
      <c r="AK96" s="392"/>
      <c r="AL96" s="282"/>
      <c r="AM96" s="392"/>
      <c r="AN96" s="282"/>
      <c r="AO96" s="392"/>
      <c r="AP96" s="282"/>
      <c r="AQ96" s="392"/>
      <c r="AR96" s="282"/>
      <c r="AS96" s="392"/>
      <c r="AT96" s="282">
        <v>2</v>
      </c>
      <c r="AU96" s="392"/>
      <c r="AV96" s="282"/>
      <c r="AW96" s="392"/>
      <c r="AX96" s="282"/>
      <c r="AY96" s="392"/>
      <c r="AZ96" s="282"/>
      <c r="BA96" s="390"/>
      <c r="BB96" s="285">
        <f t="shared" si="11"/>
        <v>2</v>
      </c>
      <c r="BC96" s="279"/>
      <c r="BD96" s="190"/>
      <c r="BE96" s="191"/>
      <c r="BF96" s="190"/>
      <c r="BG96" s="191"/>
      <c r="BH96" s="190"/>
      <c r="BI96" s="191"/>
      <c r="BJ96" s="190"/>
      <c r="BK96" s="191"/>
      <c r="BL96" s="190"/>
      <c r="BM96" s="191"/>
      <c r="BN96" s="190"/>
      <c r="BO96" s="191"/>
      <c r="BP96" s="190">
        <v>2</v>
      </c>
      <c r="BQ96" s="191"/>
      <c r="BR96" s="190"/>
      <c r="BS96" s="191"/>
      <c r="BT96" s="190"/>
      <c r="BU96" s="191"/>
      <c r="BV96" s="190"/>
      <c r="BW96" s="192"/>
      <c r="BX96" s="278"/>
      <c r="BY96" s="279"/>
      <c r="BZ96" s="279"/>
      <c r="CA96" s="279"/>
      <c r="CB96" s="279"/>
      <c r="CC96" s="280"/>
    </row>
    <row r="97" spans="1:81" ht="12" customHeight="1">
      <c r="A97" s="69">
        <v>41</v>
      </c>
      <c r="B97" s="286" t="s">
        <v>219</v>
      </c>
      <c r="C97" s="286"/>
      <c r="D97" s="286"/>
      <c r="E97" s="516" t="s">
        <v>213</v>
      </c>
      <c r="F97" s="516"/>
      <c r="G97" s="516"/>
      <c r="H97" s="516"/>
      <c r="I97" s="516"/>
      <c r="J97" s="516"/>
      <c r="K97" s="516"/>
      <c r="L97" s="516"/>
      <c r="M97" s="516"/>
      <c r="N97" s="516"/>
      <c r="O97" s="516"/>
      <c r="P97" s="516"/>
      <c r="Q97" s="517"/>
      <c r="R97" s="35">
        <v>8</v>
      </c>
      <c r="S97" s="20"/>
      <c r="T97" s="20"/>
      <c r="U97" s="21"/>
      <c r="V97" s="193">
        <f t="shared" si="9"/>
        <v>137</v>
      </c>
      <c r="W97" s="191"/>
      <c r="X97" s="190">
        <f t="shared" si="10"/>
        <v>60</v>
      </c>
      <c r="Y97" s="191"/>
      <c r="Z97" s="190">
        <v>30</v>
      </c>
      <c r="AA97" s="191"/>
      <c r="AB97" s="190">
        <v>30</v>
      </c>
      <c r="AC97" s="191"/>
      <c r="AD97" s="190"/>
      <c r="AE97" s="191"/>
      <c r="AF97" s="190">
        <v>77</v>
      </c>
      <c r="AG97" s="192"/>
      <c r="AH97" s="284"/>
      <c r="AI97" s="392"/>
      <c r="AJ97" s="282"/>
      <c r="AK97" s="392"/>
      <c r="AL97" s="282"/>
      <c r="AM97" s="392"/>
      <c r="AN97" s="282"/>
      <c r="AO97" s="392"/>
      <c r="AP97" s="282"/>
      <c r="AQ97" s="392"/>
      <c r="AR97" s="282"/>
      <c r="AS97" s="392"/>
      <c r="AT97" s="282"/>
      <c r="AU97" s="392"/>
      <c r="AV97" s="282">
        <v>4</v>
      </c>
      <c r="AW97" s="392"/>
      <c r="AX97" s="282"/>
      <c r="AY97" s="392"/>
      <c r="AZ97" s="282"/>
      <c r="BA97" s="390"/>
      <c r="BB97" s="285">
        <f t="shared" si="11"/>
        <v>4</v>
      </c>
      <c r="BC97" s="279"/>
      <c r="BD97" s="190"/>
      <c r="BE97" s="191"/>
      <c r="BF97" s="190"/>
      <c r="BG97" s="191"/>
      <c r="BH97" s="190"/>
      <c r="BI97" s="191"/>
      <c r="BJ97" s="190"/>
      <c r="BK97" s="191"/>
      <c r="BL97" s="190"/>
      <c r="BM97" s="191"/>
      <c r="BN97" s="190"/>
      <c r="BO97" s="191"/>
      <c r="BP97" s="190"/>
      <c r="BQ97" s="191"/>
      <c r="BR97" s="190">
        <v>4</v>
      </c>
      <c r="BS97" s="191"/>
      <c r="BT97" s="190"/>
      <c r="BU97" s="191"/>
      <c r="BV97" s="190"/>
      <c r="BW97" s="192"/>
      <c r="BX97" s="278"/>
      <c r="BY97" s="279"/>
      <c r="BZ97" s="279"/>
      <c r="CA97" s="279"/>
      <c r="CB97" s="279"/>
      <c r="CC97" s="280"/>
    </row>
    <row r="98" spans="1:81" ht="25.5" customHeight="1">
      <c r="A98" s="69"/>
      <c r="B98" s="286" t="s">
        <v>221</v>
      </c>
      <c r="C98" s="286"/>
      <c r="D98" s="286"/>
      <c r="E98" s="521" t="s">
        <v>220</v>
      </c>
      <c r="F98" s="521"/>
      <c r="G98" s="521"/>
      <c r="H98" s="521"/>
      <c r="I98" s="521"/>
      <c r="J98" s="521"/>
      <c r="K98" s="521"/>
      <c r="L98" s="521"/>
      <c r="M98" s="521"/>
      <c r="N98" s="521"/>
      <c r="O98" s="521"/>
      <c r="P98" s="521"/>
      <c r="Q98" s="522"/>
      <c r="R98" s="35"/>
      <c r="S98" s="20"/>
      <c r="T98" s="20"/>
      <c r="U98" s="21"/>
      <c r="V98" s="193">
        <f>V99</f>
        <v>108</v>
      </c>
      <c r="W98" s="194"/>
      <c r="X98" s="281">
        <f>X99</f>
        <v>54</v>
      </c>
      <c r="Y98" s="281"/>
      <c r="Z98" s="281">
        <f>Z99</f>
        <v>36</v>
      </c>
      <c r="AA98" s="281"/>
      <c r="AB98" s="281">
        <f>AB99</f>
        <v>18</v>
      </c>
      <c r="AC98" s="281"/>
      <c r="AD98" s="281">
        <f>AD99</f>
        <v>0</v>
      </c>
      <c r="AE98" s="281"/>
      <c r="AF98" s="194">
        <f>AF99</f>
        <v>54</v>
      </c>
      <c r="AG98" s="191"/>
      <c r="AH98" s="284"/>
      <c r="AI98" s="392"/>
      <c r="AJ98" s="282"/>
      <c r="AK98" s="392"/>
      <c r="AL98" s="282"/>
      <c r="AM98" s="392"/>
      <c r="AN98" s="282"/>
      <c r="AO98" s="392"/>
      <c r="AP98" s="282"/>
      <c r="AQ98" s="392"/>
      <c r="AR98" s="282"/>
      <c r="AS98" s="392"/>
      <c r="AT98" s="282"/>
      <c r="AU98" s="392"/>
      <c r="AV98" s="282"/>
      <c r="AW98" s="392"/>
      <c r="AX98" s="282"/>
      <c r="AY98" s="392"/>
      <c r="AZ98" s="282"/>
      <c r="BA98" s="390"/>
      <c r="BB98" s="193">
        <f>BB99</f>
        <v>3</v>
      </c>
      <c r="BC98" s="191"/>
      <c r="BD98" s="190"/>
      <c r="BE98" s="191"/>
      <c r="BF98" s="190"/>
      <c r="BG98" s="191"/>
      <c r="BH98" s="190"/>
      <c r="BI98" s="191"/>
      <c r="BJ98" s="190"/>
      <c r="BK98" s="191"/>
      <c r="BL98" s="190"/>
      <c r="BM98" s="191"/>
      <c r="BN98" s="190"/>
      <c r="BO98" s="191"/>
      <c r="BP98" s="190"/>
      <c r="BQ98" s="191"/>
      <c r="BR98" s="190"/>
      <c r="BS98" s="191"/>
      <c r="BT98" s="190"/>
      <c r="BU98" s="191"/>
      <c r="BV98" s="190"/>
      <c r="BW98" s="192"/>
      <c r="BX98" s="278"/>
      <c r="BY98" s="279"/>
      <c r="BZ98" s="279"/>
      <c r="CA98" s="279"/>
      <c r="CB98" s="279"/>
      <c r="CC98" s="280"/>
    </row>
    <row r="99" spans="1:81" ht="25.5" customHeight="1">
      <c r="A99" s="69">
        <v>42</v>
      </c>
      <c r="B99" s="286" t="s">
        <v>223</v>
      </c>
      <c r="C99" s="286"/>
      <c r="D99" s="286"/>
      <c r="E99" s="516" t="s">
        <v>222</v>
      </c>
      <c r="F99" s="516"/>
      <c r="G99" s="516"/>
      <c r="H99" s="516"/>
      <c r="I99" s="516"/>
      <c r="J99" s="516"/>
      <c r="K99" s="516"/>
      <c r="L99" s="516"/>
      <c r="M99" s="516"/>
      <c r="N99" s="516"/>
      <c r="O99" s="516"/>
      <c r="P99" s="516"/>
      <c r="Q99" s="517"/>
      <c r="R99" s="35">
        <v>5</v>
      </c>
      <c r="S99" s="20"/>
      <c r="T99" s="20"/>
      <c r="U99" s="21"/>
      <c r="V99" s="193">
        <f>X99+AF99</f>
        <v>108</v>
      </c>
      <c r="W99" s="191"/>
      <c r="X99" s="190">
        <f>SUM(Z99:AE99)</f>
        <v>54</v>
      </c>
      <c r="Y99" s="191"/>
      <c r="Z99" s="190">
        <v>36</v>
      </c>
      <c r="AA99" s="191"/>
      <c r="AB99" s="190">
        <v>18</v>
      </c>
      <c r="AC99" s="191"/>
      <c r="AD99" s="190"/>
      <c r="AE99" s="191"/>
      <c r="AF99" s="190">
        <v>54</v>
      </c>
      <c r="AG99" s="192"/>
      <c r="AH99" s="284"/>
      <c r="AI99" s="392"/>
      <c r="AJ99" s="282"/>
      <c r="AK99" s="392"/>
      <c r="AL99" s="282"/>
      <c r="AM99" s="392"/>
      <c r="AN99" s="282"/>
      <c r="AO99" s="392"/>
      <c r="AP99" s="282">
        <v>3</v>
      </c>
      <c r="AQ99" s="392"/>
      <c r="AR99" s="282"/>
      <c r="AS99" s="392"/>
      <c r="AT99" s="282"/>
      <c r="AU99" s="392"/>
      <c r="AV99" s="282"/>
      <c r="AW99" s="392"/>
      <c r="AX99" s="282"/>
      <c r="AY99" s="392"/>
      <c r="AZ99" s="282"/>
      <c r="BA99" s="390"/>
      <c r="BB99" s="285">
        <f>SUM(BD99:BW99)</f>
        <v>3</v>
      </c>
      <c r="BC99" s="279"/>
      <c r="BD99" s="190"/>
      <c r="BE99" s="191"/>
      <c r="BF99" s="190"/>
      <c r="BG99" s="191"/>
      <c r="BH99" s="190"/>
      <c r="BI99" s="191"/>
      <c r="BJ99" s="190"/>
      <c r="BK99" s="191"/>
      <c r="BL99" s="190">
        <v>3</v>
      </c>
      <c r="BM99" s="191"/>
      <c r="BN99" s="190"/>
      <c r="BO99" s="191"/>
      <c r="BP99" s="190"/>
      <c r="BQ99" s="191"/>
      <c r="BR99" s="190"/>
      <c r="BS99" s="191"/>
      <c r="BT99" s="190"/>
      <c r="BU99" s="191"/>
      <c r="BV99" s="190"/>
      <c r="BW99" s="192"/>
      <c r="BX99" s="278"/>
      <c r="BY99" s="279"/>
      <c r="BZ99" s="279"/>
      <c r="CA99" s="279"/>
      <c r="CB99" s="279"/>
      <c r="CC99" s="280"/>
    </row>
    <row r="100" spans="1:81" s="123" customFormat="1" ht="12" customHeight="1">
      <c r="A100" s="122"/>
      <c r="B100" s="444"/>
      <c r="C100" s="444"/>
      <c r="D100" s="444"/>
      <c r="E100" s="277" t="s">
        <v>77</v>
      </c>
      <c r="F100" s="420"/>
      <c r="G100" s="420"/>
      <c r="H100" s="420"/>
      <c r="I100" s="420"/>
      <c r="J100" s="420"/>
      <c r="K100" s="420"/>
      <c r="L100" s="420"/>
      <c r="M100" s="420"/>
      <c r="N100" s="420"/>
      <c r="O100" s="420"/>
      <c r="P100" s="420"/>
      <c r="Q100" s="420"/>
      <c r="R100" s="421"/>
      <c r="S100" s="421"/>
      <c r="T100" s="421"/>
      <c r="U100" s="422"/>
      <c r="V100" s="435">
        <f>V101+V106</f>
        <v>320</v>
      </c>
      <c r="W100" s="443"/>
      <c r="X100" s="444">
        <f>X101+X106</f>
        <v>160</v>
      </c>
      <c r="Y100" s="444"/>
      <c r="Z100" s="444">
        <f>Z101+Z106</f>
        <v>142</v>
      </c>
      <c r="AA100" s="444"/>
      <c r="AB100" s="444">
        <f>AB101+AB106</f>
        <v>18</v>
      </c>
      <c r="AC100" s="444"/>
      <c r="AD100" s="444">
        <f>AD101+AD106</f>
        <v>0</v>
      </c>
      <c r="AE100" s="444"/>
      <c r="AF100" s="443">
        <f>AF101+AF106</f>
        <v>160</v>
      </c>
      <c r="AG100" s="432"/>
      <c r="AH100" s="436"/>
      <c r="AI100" s="437"/>
      <c r="AJ100" s="433"/>
      <c r="AK100" s="437"/>
      <c r="AL100" s="433"/>
      <c r="AM100" s="437"/>
      <c r="AN100" s="433"/>
      <c r="AO100" s="437"/>
      <c r="AP100" s="433"/>
      <c r="AQ100" s="437"/>
      <c r="AR100" s="433"/>
      <c r="AS100" s="437"/>
      <c r="AT100" s="433"/>
      <c r="AU100" s="437"/>
      <c r="AV100" s="433"/>
      <c r="AW100" s="437"/>
      <c r="AX100" s="433"/>
      <c r="AY100" s="437"/>
      <c r="AZ100" s="433"/>
      <c r="BA100" s="434"/>
      <c r="BB100" s="435">
        <f>BB101+BB106</f>
        <v>9</v>
      </c>
      <c r="BC100" s="432"/>
      <c r="BD100" s="431"/>
      <c r="BE100" s="432"/>
      <c r="BF100" s="431"/>
      <c r="BG100" s="432"/>
      <c r="BH100" s="431"/>
      <c r="BI100" s="432"/>
      <c r="BJ100" s="431"/>
      <c r="BK100" s="432"/>
      <c r="BL100" s="431"/>
      <c r="BM100" s="432"/>
      <c r="BN100" s="431"/>
      <c r="BO100" s="432"/>
      <c r="BP100" s="431"/>
      <c r="BQ100" s="432"/>
      <c r="BR100" s="431"/>
      <c r="BS100" s="432"/>
      <c r="BT100" s="431"/>
      <c r="BU100" s="432"/>
      <c r="BV100" s="431"/>
      <c r="BW100" s="513"/>
      <c r="BX100" s="514"/>
      <c r="BY100" s="442"/>
      <c r="BZ100" s="442"/>
      <c r="CA100" s="442"/>
      <c r="CB100" s="442"/>
      <c r="CC100" s="515"/>
    </row>
    <row r="101" spans="1:81" ht="12" customHeight="1">
      <c r="A101" s="69"/>
      <c r="B101" s="281">
        <v>2.7</v>
      </c>
      <c r="C101" s="281"/>
      <c r="D101" s="281"/>
      <c r="E101" s="455" t="s">
        <v>224</v>
      </c>
      <c r="F101" s="455"/>
      <c r="G101" s="455"/>
      <c r="H101" s="455"/>
      <c r="I101" s="455"/>
      <c r="J101" s="455"/>
      <c r="K101" s="455"/>
      <c r="L101" s="455"/>
      <c r="M101" s="455"/>
      <c r="N101" s="455"/>
      <c r="O101" s="455"/>
      <c r="P101" s="455"/>
      <c r="Q101" s="456"/>
      <c r="R101" s="35"/>
      <c r="S101" s="20"/>
      <c r="T101" s="20"/>
      <c r="U101" s="21"/>
      <c r="V101" s="193">
        <f>SUM(V102:V104)</f>
        <v>212</v>
      </c>
      <c r="W101" s="194"/>
      <c r="X101" s="281">
        <f>SUM(X102:X104)</f>
        <v>106</v>
      </c>
      <c r="Y101" s="281"/>
      <c r="Z101" s="281">
        <f>SUM(Z102:Z104)</f>
        <v>106</v>
      </c>
      <c r="AA101" s="281"/>
      <c r="AB101" s="281">
        <f>SUM(AB102:AB104)</f>
        <v>0</v>
      </c>
      <c r="AC101" s="281"/>
      <c r="AD101" s="281">
        <f>SUM(AD102:AD104)</f>
        <v>0</v>
      </c>
      <c r="AE101" s="281"/>
      <c r="AF101" s="194">
        <f>SUM(AF102:AF104)</f>
        <v>106</v>
      </c>
      <c r="AG101" s="191"/>
      <c r="AH101" s="284"/>
      <c r="AI101" s="392"/>
      <c r="AJ101" s="282"/>
      <c r="AK101" s="392"/>
      <c r="AL101" s="282"/>
      <c r="AM101" s="392"/>
      <c r="AN101" s="282"/>
      <c r="AO101" s="392"/>
      <c r="AP101" s="282"/>
      <c r="AQ101" s="392"/>
      <c r="AR101" s="282"/>
      <c r="AS101" s="392"/>
      <c r="AT101" s="282"/>
      <c r="AU101" s="392"/>
      <c r="AV101" s="282"/>
      <c r="AW101" s="392"/>
      <c r="AX101" s="282"/>
      <c r="AY101" s="392"/>
      <c r="AZ101" s="282"/>
      <c r="BA101" s="390"/>
      <c r="BB101" s="193">
        <f>SUM(BB102:BB104)</f>
        <v>6</v>
      </c>
      <c r="BC101" s="191"/>
      <c r="BD101" s="190"/>
      <c r="BE101" s="191"/>
      <c r="BF101" s="190"/>
      <c r="BG101" s="191"/>
      <c r="BH101" s="190"/>
      <c r="BI101" s="191"/>
      <c r="BJ101" s="190"/>
      <c r="BK101" s="191"/>
      <c r="BL101" s="190"/>
      <c r="BM101" s="191"/>
      <c r="BN101" s="190"/>
      <c r="BO101" s="191"/>
      <c r="BP101" s="190"/>
      <c r="BQ101" s="191"/>
      <c r="BR101" s="190"/>
      <c r="BS101" s="191"/>
      <c r="BT101" s="190"/>
      <c r="BU101" s="191"/>
      <c r="BV101" s="190"/>
      <c r="BW101" s="192"/>
      <c r="BX101" s="278"/>
      <c r="BY101" s="279"/>
      <c r="BZ101" s="279"/>
      <c r="CA101" s="279"/>
      <c r="CB101" s="279"/>
      <c r="CC101" s="280"/>
    </row>
    <row r="102" spans="1:81" ht="12" customHeight="1">
      <c r="A102" s="69">
        <v>43</v>
      </c>
      <c r="B102" s="286" t="s">
        <v>228</v>
      </c>
      <c r="C102" s="286"/>
      <c r="D102" s="286"/>
      <c r="E102" s="279" t="s">
        <v>225</v>
      </c>
      <c r="F102" s="279"/>
      <c r="G102" s="279"/>
      <c r="H102" s="279"/>
      <c r="I102" s="279"/>
      <c r="J102" s="279"/>
      <c r="K102" s="279"/>
      <c r="L102" s="279"/>
      <c r="M102" s="279"/>
      <c r="N102" s="279"/>
      <c r="O102" s="279"/>
      <c r="P102" s="279"/>
      <c r="Q102" s="280"/>
      <c r="R102" s="35"/>
      <c r="S102" s="20">
        <v>1</v>
      </c>
      <c r="T102" s="20"/>
      <c r="U102" s="21"/>
      <c r="V102" s="193">
        <f>X102+AF102</f>
        <v>72</v>
      </c>
      <c r="W102" s="191"/>
      <c r="X102" s="190">
        <f>SUM(Z102:AE102)</f>
        <v>36</v>
      </c>
      <c r="Y102" s="191"/>
      <c r="Z102" s="190">
        <v>36</v>
      </c>
      <c r="AA102" s="191"/>
      <c r="AB102" s="190"/>
      <c r="AC102" s="191"/>
      <c r="AD102" s="190"/>
      <c r="AE102" s="191"/>
      <c r="AF102" s="190">
        <v>36</v>
      </c>
      <c r="AG102" s="192"/>
      <c r="AH102" s="284">
        <v>2</v>
      </c>
      <c r="AI102" s="392"/>
      <c r="AJ102" s="282"/>
      <c r="AK102" s="392"/>
      <c r="AL102" s="282"/>
      <c r="AM102" s="392"/>
      <c r="AN102" s="282"/>
      <c r="AO102" s="392"/>
      <c r="AP102" s="282"/>
      <c r="AQ102" s="392"/>
      <c r="AR102" s="282"/>
      <c r="AS102" s="392"/>
      <c r="AT102" s="282"/>
      <c r="AU102" s="392"/>
      <c r="AV102" s="282"/>
      <c r="AW102" s="392"/>
      <c r="AX102" s="282"/>
      <c r="AY102" s="392"/>
      <c r="AZ102" s="282"/>
      <c r="BA102" s="390"/>
      <c r="BB102" s="285">
        <f>SUM(BD102:BW102)</f>
        <v>2</v>
      </c>
      <c r="BC102" s="279"/>
      <c r="BD102" s="190">
        <v>2</v>
      </c>
      <c r="BE102" s="191"/>
      <c r="BF102" s="190"/>
      <c r="BG102" s="191"/>
      <c r="BH102" s="190"/>
      <c r="BI102" s="191"/>
      <c r="BJ102" s="190"/>
      <c r="BK102" s="191"/>
      <c r="BL102" s="190"/>
      <c r="BM102" s="191"/>
      <c r="BN102" s="190"/>
      <c r="BO102" s="191"/>
      <c r="BP102" s="190"/>
      <c r="BQ102" s="191"/>
      <c r="BR102" s="190"/>
      <c r="BS102" s="191"/>
      <c r="BT102" s="190"/>
      <c r="BU102" s="191"/>
      <c r="BV102" s="190"/>
      <c r="BW102" s="192"/>
      <c r="BX102" s="278"/>
      <c r="BY102" s="279"/>
      <c r="BZ102" s="279"/>
      <c r="CA102" s="279"/>
      <c r="CB102" s="279"/>
      <c r="CC102" s="280"/>
    </row>
    <row r="103" spans="1:81" ht="12" customHeight="1">
      <c r="A103" s="69">
        <v>44</v>
      </c>
      <c r="B103" s="286" t="s">
        <v>229</v>
      </c>
      <c r="C103" s="286"/>
      <c r="D103" s="286"/>
      <c r="E103" s="279" t="s">
        <v>226</v>
      </c>
      <c r="F103" s="279"/>
      <c r="G103" s="279"/>
      <c r="H103" s="279"/>
      <c r="I103" s="279"/>
      <c r="J103" s="279"/>
      <c r="K103" s="279"/>
      <c r="L103" s="279"/>
      <c r="M103" s="279"/>
      <c r="N103" s="279"/>
      <c r="O103" s="279"/>
      <c r="P103" s="279"/>
      <c r="Q103" s="280"/>
      <c r="R103" s="35"/>
      <c r="S103" s="20">
        <v>6</v>
      </c>
      <c r="T103" s="20"/>
      <c r="U103" s="21"/>
      <c r="V103" s="193">
        <f>X103+AF103</f>
        <v>68</v>
      </c>
      <c r="W103" s="191"/>
      <c r="X103" s="190">
        <f>SUM(Z103:AE103)</f>
        <v>34</v>
      </c>
      <c r="Y103" s="191"/>
      <c r="Z103" s="190">
        <v>34</v>
      </c>
      <c r="AA103" s="191"/>
      <c r="AB103" s="190"/>
      <c r="AC103" s="191"/>
      <c r="AD103" s="190"/>
      <c r="AE103" s="191"/>
      <c r="AF103" s="190">
        <v>34</v>
      </c>
      <c r="AG103" s="192"/>
      <c r="AH103" s="284"/>
      <c r="AI103" s="392"/>
      <c r="AJ103" s="282"/>
      <c r="AK103" s="392"/>
      <c r="AL103" s="282"/>
      <c r="AM103" s="392"/>
      <c r="AN103" s="282"/>
      <c r="AO103" s="392"/>
      <c r="AP103" s="282"/>
      <c r="AQ103" s="392"/>
      <c r="AR103" s="282">
        <v>2</v>
      </c>
      <c r="AS103" s="392"/>
      <c r="AT103" s="282"/>
      <c r="AU103" s="392"/>
      <c r="AV103" s="282"/>
      <c r="AW103" s="392"/>
      <c r="AX103" s="282"/>
      <c r="AY103" s="392"/>
      <c r="AZ103" s="282"/>
      <c r="BA103" s="390"/>
      <c r="BB103" s="285">
        <f>SUM(BD103:BW103)</f>
        <v>2</v>
      </c>
      <c r="BC103" s="279"/>
      <c r="BD103" s="190"/>
      <c r="BE103" s="191"/>
      <c r="BF103" s="190"/>
      <c r="BG103" s="191"/>
      <c r="BH103" s="190"/>
      <c r="BI103" s="191"/>
      <c r="BJ103" s="190"/>
      <c r="BK103" s="191"/>
      <c r="BL103" s="190"/>
      <c r="BM103" s="191"/>
      <c r="BN103" s="190">
        <v>2</v>
      </c>
      <c r="BO103" s="191"/>
      <c r="BP103" s="190"/>
      <c r="BQ103" s="191"/>
      <c r="BR103" s="190"/>
      <c r="BS103" s="191"/>
      <c r="BT103" s="190"/>
      <c r="BU103" s="191"/>
      <c r="BV103" s="190"/>
      <c r="BW103" s="192"/>
      <c r="BX103" s="278"/>
      <c r="BY103" s="279"/>
      <c r="BZ103" s="279"/>
      <c r="CA103" s="279"/>
      <c r="CB103" s="279"/>
      <c r="CC103" s="280"/>
    </row>
    <row r="104" spans="1:81" ht="12" customHeight="1">
      <c r="A104" s="69">
        <v>45</v>
      </c>
      <c r="B104" s="286" t="s">
        <v>230</v>
      </c>
      <c r="C104" s="286"/>
      <c r="D104" s="286"/>
      <c r="E104" s="279" t="s">
        <v>227</v>
      </c>
      <c r="F104" s="279"/>
      <c r="G104" s="279"/>
      <c r="H104" s="279"/>
      <c r="I104" s="279"/>
      <c r="J104" s="279"/>
      <c r="K104" s="279"/>
      <c r="L104" s="279"/>
      <c r="M104" s="279"/>
      <c r="N104" s="279"/>
      <c r="O104" s="279"/>
      <c r="P104" s="279"/>
      <c r="Q104" s="280"/>
      <c r="R104" s="35"/>
      <c r="S104" s="20">
        <v>7</v>
      </c>
      <c r="T104" s="20"/>
      <c r="U104" s="21"/>
      <c r="V104" s="193">
        <f>X104+AF104</f>
        <v>72</v>
      </c>
      <c r="W104" s="191"/>
      <c r="X104" s="190">
        <f>SUM(Z104:AE104)</f>
        <v>36</v>
      </c>
      <c r="Y104" s="191"/>
      <c r="Z104" s="190">
        <v>36</v>
      </c>
      <c r="AA104" s="191"/>
      <c r="AB104" s="190"/>
      <c r="AC104" s="191"/>
      <c r="AD104" s="190"/>
      <c r="AE104" s="191"/>
      <c r="AF104" s="190">
        <v>36</v>
      </c>
      <c r="AG104" s="192"/>
      <c r="AH104" s="284"/>
      <c r="AI104" s="392"/>
      <c r="AJ104" s="282"/>
      <c r="AK104" s="392"/>
      <c r="AL104" s="282"/>
      <c r="AM104" s="392"/>
      <c r="AN104" s="282"/>
      <c r="AO104" s="392"/>
      <c r="AP104" s="282"/>
      <c r="AQ104" s="392"/>
      <c r="AR104" s="282"/>
      <c r="AS104" s="392"/>
      <c r="AT104" s="282">
        <v>2</v>
      </c>
      <c r="AU104" s="392"/>
      <c r="AV104" s="282"/>
      <c r="AW104" s="392"/>
      <c r="AX104" s="282"/>
      <c r="AY104" s="392"/>
      <c r="AZ104" s="282"/>
      <c r="BA104" s="390"/>
      <c r="BB104" s="285">
        <f>SUM(BD104:BW104)</f>
        <v>2</v>
      </c>
      <c r="BC104" s="279"/>
      <c r="BD104" s="190"/>
      <c r="BE104" s="191"/>
      <c r="BF104" s="190"/>
      <c r="BG104" s="191"/>
      <c r="BH104" s="190"/>
      <c r="BI104" s="191"/>
      <c r="BJ104" s="190"/>
      <c r="BK104" s="191"/>
      <c r="BL104" s="190"/>
      <c r="BM104" s="191"/>
      <c r="BN104" s="190"/>
      <c r="BO104" s="191"/>
      <c r="BP104" s="190">
        <v>2</v>
      </c>
      <c r="BQ104" s="191"/>
      <c r="BR104" s="190"/>
      <c r="BS104" s="191"/>
      <c r="BT104" s="190"/>
      <c r="BU104" s="191"/>
      <c r="BV104" s="190"/>
      <c r="BW104" s="192"/>
      <c r="BX104" s="278"/>
      <c r="BY104" s="279"/>
      <c r="BZ104" s="279"/>
      <c r="CA104" s="279"/>
      <c r="CB104" s="279"/>
      <c r="CC104" s="280"/>
    </row>
    <row r="105" spans="1:81" ht="12" customHeight="1">
      <c r="A105" s="69"/>
      <c r="B105" s="281"/>
      <c r="C105" s="281"/>
      <c r="D105" s="281"/>
      <c r="E105" s="301" t="s">
        <v>78</v>
      </c>
      <c r="F105" s="417"/>
      <c r="G105" s="417"/>
      <c r="H105" s="417"/>
      <c r="I105" s="417"/>
      <c r="J105" s="417"/>
      <c r="K105" s="417"/>
      <c r="L105" s="417"/>
      <c r="M105" s="417"/>
      <c r="N105" s="417"/>
      <c r="O105" s="417"/>
      <c r="P105" s="417"/>
      <c r="Q105" s="417"/>
      <c r="R105" s="418"/>
      <c r="S105" s="418"/>
      <c r="T105" s="418"/>
      <c r="U105" s="419"/>
      <c r="V105" s="193"/>
      <c r="W105" s="191"/>
      <c r="X105" s="190"/>
      <c r="Y105" s="191"/>
      <c r="Z105" s="190"/>
      <c r="AA105" s="191"/>
      <c r="AB105" s="190"/>
      <c r="AC105" s="191"/>
      <c r="AD105" s="190"/>
      <c r="AE105" s="191"/>
      <c r="AF105" s="190"/>
      <c r="AG105" s="192"/>
      <c r="AH105" s="284"/>
      <c r="AI105" s="392"/>
      <c r="AJ105" s="282"/>
      <c r="AK105" s="392"/>
      <c r="AL105" s="282"/>
      <c r="AM105" s="392"/>
      <c r="AN105" s="282"/>
      <c r="AO105" s="392"/>
      <c r="AP105" s="282"/>
      <c r="AQ105" s="392"/>
      <c r="AR105" s="282"/>
      <c r="AS105" s="392"/>
      <c r="AT105" s="282"/>
      <c r="AU105" s="392"/>
      <c r="AV105" s="282"/>
      <c r="AW105" s="392"/>
      <c r="AX105" s="282"/>
      <c r="AY105" s="392"/>
      <c r="AZ105" s="282"/>
      <c r="BA105" s="390"/>
      <c r="BB105" s="285"/>
      <c r="BC105" s="279"/>
      <c r="BD105" s="190"/>
      <c r="BE105" s="191"/>
      <c r="BF105" s="190"/>
      <c r="BG105" s="191"/>
      <c r="BH105" s="190"/>
      <c r="BI105" s="191"/>
      <c r="BJ105" s="190"/>
      <c r="BK105" s="191"/>
      <c r="BL105" s="190"/>
      <c r="BM105" s="191"/>
      <c r="BN105" s="190"/>
      <c r="BO105" s="191"/>
      <c r="BP105" s="190"/>
      <c r="BQ105" s="191"/>
      <c r="BR105" s="190"/>
      <c r="BS105" s="191"/>
      <c r="BT105" s="190"/>
      <c r="BU105" s="191"/>
      <c r="BV105" s="190"/>
      <c r="BW105" s="192"/>
      <c r="BX105" s="278"/>
      <c r="BY105" s="279"/>
      <c r="BZ105" s="279"/>
      <c r="CA105" s="279"/>
      <c r="CB105" s="279"/>
      <c r="CC105" s="280"/>
    </row>
    <row r="106" spans="1:81" ht="12" customHeight="1">
      <c r="A106" s="69">
        <v>46</v>
      </c>
      <c r="B106" s="281">
        <v>2.8</v>
      </c>
      <c r="C106" s="281"/>
      <c r="D106" s="281"/>
      <c r="E106" s="279" t="s">
        <v>79</v>
      </c>
      <c r="F106" s="279"/>
      <c r="G106" s="279"/>
      <c r="H106" s="279"/>
      <c r="I106" s="279"/>
      <c r="J106" s="279"/>
      <c r="K106" s="279"/>
      <c r="L106" s="279"/>
      <c r="M106" s="279"/>
      <c r="N106" s="279"/>
      <c r="O106" s="279"/>
      <c r="P106" s="279"/>
      <c r="Q106" s="280"/>
      <c r="R106" s="35"/>
      <c r="S106" s="20">
        <v>7</v>
      </c>
      <c r="T106" s="20"/>
      <c r="U106" s="21"/>
      <c r="V106" s="193">
        <f>X106+AF106</f>
        <v>108</v>
      </c>
      <c r="W106" s="191"/>
      <c r="X106" s="190">
        <f>SUM(Z106:AE106)</f>
        <v>54</v>
      </c>
      <c r="Y106" s="191"/>
      <c r="Z106" s="190">
        <v>36</v>
      </c>
      <c r="AA106" s="191"/>
      <c r="AB106" s="190">
        <v>18</v>
      </c>
      <c r="AC106" s="191"/>
      <c r="AD106" s="190"/>
      <c r="AE106" s="191"/>
      <c r="AF106" s="190">
        <v>54</v>
      </c>
      <c r="AG106" s="192"/>
      <c r="AH106" s="284"/>
      <c r="AI106" s="392"/>
      <c r="AJ106" s="282"/>
      <c r="AK106" s="392"/>
      <c r="AL106" s="282"/>
      <c r="AM106" s="392"/>
      <c r="AN106" s="282"/>
      <c r="AO106" s="392"/>
      <c r="AP106" s="282"/>
      <c r="AQ106" s="392"/>
      <c r="AR106" s="282"/>
      <c r="AS106" s="392"/>
      <c r="AT106" s="282">
        <v>3</v>
      </c>
      <c r="AU106" s="392"/>
      <c r="AV106" s="282"/>
      <c r="AW106" s="392"/>
      <c r="AX106" s="282"/>
      <c r="AY106" s="392"/>
      <c r="AZ106" s="282"/>
      <c r="BA106" s="390"/>
      <c r="BB106" s="285">
        <f>SUM(BD106:BW106)</f>
        <v>3</v>
      </c>
      <c r="BC106" s="279"/>
      <c r="BD106" s="190"/>
      <c r="BE106" s="191"/>
      <c r="BF106" s="190"/>
      <c r="BG106" s="191"/>
      <c r="BH106" s="190"/>
      <c r="BI106" s="191"/>
      <c r="BJ106" s="190"/>
      <c r="BK106" s="191"/>
      <c r="BL106" s="190"/>
      <c r="BM106" s="191"/>
      <c r="BN106" s="190"/>
      <c r="BO106" s="191"/>
      <c r="BP106" s="190">
        <v>3</v>
      </c>
      <c r="BQ106" s="191"/>
      <c r="BR106" s="190"/>
      <c r="BS106" s="191"/>
      <c r="BT106" s="190"/>
      <c r="BU106" s="191"/>
      <c r="BV106" s="190"/>
      <c r="BW106" s="192"/>
      <c r="BX106" s="278"/>
      <c r="BY106" s="279"/>
      <c r="BZ106" s="279"/>
      <c r="CA106" s="279"/>
      <c r="CB106" s="279"/>
      <c r="CC106" s="280"/>
    </row>
    <row r="107" spans="1:81" ht="12" customHeight="1">
      <c r="A107" s="69"/>
      <c r="B107" s="286" t="s">
        <v>231</v>
      </c>
      <c r="C107" s="286"/>
      <c r="D107" s="286"/>
      <c r="E107" s="279" t="s">
        <v>233</v>
      </c>
      <c r="F107" s="279"/>
      <c r="G107" s="279"/>
      <c r="H107" s="279"/>
      <c r="I107" s="279"/>
      <c r="J107" s="279"/>
      <c r="K107" s="279"/>
      <c r="L107" s="279"/>
      <c r="M107" s="279"/>
      <c r="N107" s="279"/>
      <c r="O107" s="279"/>
      <c r="P107" s="279"/>
      <c r="Q107" s="280"/>
      <c r="R107" s="35"/>
      <c r="S107" s="20"/>
      <c r="T107" s="20"/>
      <c r="U107" s="21"/>
      <c r="V107" s="193"/>
      <c r="W107" s="191"/>
      <c r="X107" s="190"/>
      <c r="Y107" s="191"/>
      <c r="Z107" s="190"/>
      <c r="AA107" s="191"/>
      <c r="AB107" s="190"/>
      <c r="AC107" s="191"/>
      <c r="AD107" s="190"/>
      <c r="AE107" s="191"/>
      <c r="AF107" s="190"/>
      <c r="AG107" s="192"/>
      <c r="AH107" s="284"/>
      <c r="AI107" s="392"/>
      <c r="AJ107" s="282"/>
      <c r="AK107" s="392"/>
      <c r="AL107" s="282"/>
      <c r="AM107" s="392"/>
      <c r="AN107" s="282"/>
      <c r="AO107" s="392"/>
      <c r="AP107" s="282"/>
      <c r="AQ107" s="392"/>
      <c r="AR107" s="282"/>
      <c r="AS107" s="392"/>
      <c r="AT107" s="282"/>
      <c r="AU107" s="392"/>
      <c r="AV107" s="282"/>
      <c r="AW107" s="392"/>
      <c r="AX107" s="282"/>
      <c r="AY107" s="392"/>
      <c r="AZ107" s="282"/>
      <c r="BA107" s="390"/>
      <c r="BB107" s="285"/>
      <c r="BC107" s="279"/>
      <c r="BD107" s="190"/>
      <c r="BE107" s="191"/>
      <c r="BF107" s="190"/>
      <c r="BG107" s="191"/>
      <c r="BH107" s="190"/>
      <c r="BI107" s="191"/>
      <c r="BJ107" s="190"/>
      <c r="BK107" s="191"/>
      <c r="BL107" s="190"/>
      <c r="BM107" s="191"/>
      <c r="BN107" s="190"/>
      <c r="BO107" s="191"/>
      <c r="BP107" s="190"/>
      <c r="BQ107" s="191"/>
      <c r="BR107" s="190"/>
      <c r="BS107" s="191"/>
      <c r="BT107" s="190"/>
      <c r="BU107" s="191"/>
      <c r="BV107" s="190"/>
      <c r="BW107" s="192"/>
      <c r="BX107" s="278"/>
      <c r="BY107" s="279"/>
      <c r="BZ107" s="279"/>
      <c r="CA107" s="279"/>
      <c r="CB107" s="279"/>
      <c r="CC107" s="280"/>
    </row>
    <row r="108" spans="1:81" ht="12" customHeight="1" thickBot="1">
      <c r="A108" s="69"/>
      <c r="B108" s="286" t="s">
        <v>232</v>
      </c>
      <c r="C108" s="286"/>
      <c r="D108" s="286"/>
      <c r="E108" s="287" t="s">
        <v>234</v>
      </c>
      <c r="F108" s="287"/>
      <c r="G108" s="287"/>
      <c r="H108" s="287"/>
      <c r="I108" s="287"/>
      <c r="J108" s="287"/>
      <c r="K108" s="287"/>
      <c r="L108" s="287"/>
      <c r="M108" s="287"/>
      <c r="N108" s="287"/>
      <c r="O108" s="287"/>
      <c r="P108" s="287"/>
      <c r="Q108" s="288"/>
      <c r="R108" s="71"/>
      <c r="S108" s="72"/>
      <c r="T108" s="72"/>
      <c r="U108" s="73"/>
      <c r="V108" s="193"/>
      <c r="W108" s="191"/>
      <c r="X108" s="190"/>
      <c r="Y108" s="191"/>
      <c r="Z108" s="393"/>
      <c r="AA108" s="395"/>
      <c r="AB108" s="393"/>
      <c r="AC108" s="395"/>
      <c r="AD108" s="393"/>
      <c r="AE108" s="395"/>
      <c r="AF108" s="393"/>
      <c r="AG108" s="413"/>
      <c r="AH108" s="412"/>
      <c r="AI108" s="410"/>
      <c r="AJ108" s="409"/>
      <c r="AK108" s="410"/>
      <c r="AL108" s="409"/>
      <c r="AM108" s="410"/>
      <c r="AN108" s="409"/>
      <c r="AO108" s="410"/>
      <c r="AP108" s="409"/>
      <c r="AQ108" s="410"/>
      <c r="AR108" s="409"/>
      <c r="AS108" s="410"/>
      <c r="AT108" s="409"/>
      <c r="AU108" s="410"/>
      <c r="AV108" s="409"/>
      <c r="AW108" s="410"/>
      <c r="AX108" s="409"/>
      <c r="AY108" s="410"/>
      <c r="AZ108" s="409"/>
      <c r="BA108" s="411"/>
      <c r="BB108" s="285"/>
      <c r="BC108" s="279"/>
      <c r="BD108" s="393"/>
      <c r="BE108" s="395"/>
      <c r="BF108" s="393"/>
      <c r="BG108" s="395"/>
      <c r="BH108" s="393"/>
      <c r="BI108" s="395"/>
      <c r="BJ108" s="393"/>
      <c r="BK108" s="395"/>
      <c r="BL108" s="393"/>
      <c r="BM108" s="395"/>
      <c r="BN108" s="393"/>
      <c r="BO108" s="395"/>
      <c r="BP108" s="393"/>
      <c r="BQ108" s="395"/>
      <c r="BR108" s="393"/>
      <c r="BS108" s="395"/>
      <c r="BT108" s="393"/>
      <c r="BU108" s="395"/>
      <c r="BV108" s="393"/>
      <c r="BW108" s="413"/>
      <c r="BX108" s="289"/>
      <c r="BY108" s="287"/>
      <c r="BZ108" s="287"/>
      <c r="CA108" s="287"/>
      <c r="CB108" s="287"/>
      <c r="CC108" s="288"/>
    </row>
    <row r="109" spans="1:81" ht="16.5" thickBot="1">
      <c r="A109" s="293" t="s">
        <v>137</v>
      </c>
      <c r="B109" s="294"/>
      <c r="C109" s="294"/>
      <c r="D109" s="294"/>
      <c r="E109" s="294"/>
      <c r="F109" s="294"/>
      <c r="G109" s="294"/>
      <c r="H109" s="294"/>
      <c r="I109" s="294"/>
      <c r="J109" s="294"/>
      <c r="K109" s="294"/>
      <c r="L109" s="294"/>
      <c r="M109" s="294"/>
      <c r="N109" s="294"/>
      <c r="O109" s="294"/>
      <c r="P109" s="294"/>
      <c r="Q109" s="295"/>
      <c r="R109" s="77"/>
      <c r="S109" s="78"/>
      <c r="T109" s="78"/>
      <c r="U109" s="79"/>
      <c r="V109" s="445">
        <f>V63+V100</f>
        <v>4057</v>
      </c>
      <c r="W109" s="402"/>
      <c r="X109" s="438">
        <f>X63+X100</f>
        <v>1973</v>
      </c>
      <c r="Y109" s="438"/>
      <c r="Z109" s="438">
        <f>Z63+Z100</f>
        <v>1014</v>
      </c>
      <c r="AA109" s="438"/>
      <c r="AB109" s="438">
        <f>AB63+AB100</f>
        <v>749</v>
      </c>
      <c r="AC109" s="438"/>
      <c r="AD109" s="438">
        <f>AD63+AD100</f>
        <v>210</v>
      </c>
      <c r="AE109" s="438"/>
      <c r="AF109" s="402">
        <f>AF63+AF100</f>
        <v>2084</v>
      </c>
      <c r="AG109" s="400"/>
      <c r="AH109" s="445">
        <f>SUM(AH65:AH106)</f>
        <v>19</v>
      </c>
      <c r="AI109" s="402"/>
      <c r="AJ109" s="438">
        <f>SUM(AJ65:AJ106)</f>
        <v>17</v>
      </c>
      <c r="AK109" s="438"/>
      <c r="AL109" s="438">
        <f>SUM(AL65:AL106)</f>
        <v>19</v>
      </c>
      <c r="AM109" s="438"/>
      <c r="AN109" s="438">
        <f>SUM(AN65:AN106)</f>
        <v>20</v>
      </c>
      <c r="AO109" s="438"/>
      <c r="AP109" s="438">
        <f>SUM(AP65:AP106)</f>
        <v>12</v>
      </c>
      <c r="AQ109" s="438"/>
      <c r="AR109" s="438">
        <f>SUM(AR65:AR106)</f>
        <v>12</v>
      </c>
      <c r="AS109" s="438"/>
      <c r="AT109" s="438">
        <f>SUM(AT65:AT106)</f>
        <v>10</v>
      </c>
      <c r="AU109" s="438"/>
      <c r="AV109" s="438">
        <f>SUM(AV65:AV106)</f>
        <v>4</v>
      </c>
      <c r="AW109" s="438"/>
      <c r="AX109" s="438">
        <f>SUM(AX65:AX106)</f>
        <v>0</v>
      </c>
      <c r="AY109" s="438"/>
      <c r="AZ109" s="402">
        <f>SUM(AZ65:AZ106)</f>
        <v>0</v>
      </c>
      <c r="BA109" s="400"/>
      <c r="BB109" s="445">
        <f>BB63+BB100</f>
        <v>113</v>
      </c>
      <c r="BC109" s="402"/>
      <c r="BD109" s="438">
        <f>SUM(BD65:BD106)</f>
        <v>19</v>
      </c>
      <c r="BE109" s="438"/>
      <c r="BF109" s="438">
        <f>SUM(BF65:BF106)</f>
        <v>17</v>
      </c>
      <c r="BG109" s="438"/>
      <c r="BH109" s="438">
        <f>SUM(BH65:BH106)</f>
        <v>19</v>
      </c>
      <c r="BI109" s="438"/>
      <c r="BJ109" s="438">
        <f>SUM(BJ65:BJ106)</f>
        <v>20</v>
      </c>
      <c r="BK109" s="438"/>
      <c r="BL109" s="438">
        <f>SUM(BL65:BL106)</f>
        <v>12</v>
      </c>
      <c r="BM109" s="438"/>
      <c r="BN109" s="438">
        <f>SUM(BN65:BN106)</f>
        <v>12</v>
      </c>
      <c r="BO109" s="438"/>
      <c r="BP109" s="438">
        <f>SUM(BP65:BP106)</f>
        <v>10</v>
      </c>
      <c r="BQ109" s="438"/>
      <c r="BR109" s="438">
        <f>SUM(BR65:BR106)</f>
        <v>4</v>
      </c>
      <c r="BS109" s="438"/>
      <c r="BT109" s="438">
        <f>SUM(BT65:BT106)</f>
        <v>0</v>
      </c>
      <c r="BU109" s="438"/>
      <c r="BV109" s="399">
        <f>SUM(BV65:BV106)</f>
        <v>0</v>
      </c>
      <c r="BW109" s="401"/>
      <c r="BX109" s="296"/>
      <c r="BY109" s="297"/>
      <c r="BZ109" s="297"/>
      <c r="CA109" s="297"/>
      <c r="CB109" s="297"/>
      <c r="CC109" s="298"/>
    </row>
    <row r="110" spans="1:81" ht="14.25" customHeight="1" thickTop="1">
      <c r="A110" s="114"/>
      <c r="B110" s="439" t="s">
        <v>135</v>
      </c>
      <c r="C110" s="440"/>
      <c r="D110" s="441"/>
      <c r="E110" s="509" t="s">
        <v>93</v>
      </c>
      <c r="F110" s="510"/>
      <c r="G110" s="510"/>
      <c r="H110" s="510"/>
      <c r="I110" s="510"/>
      <c r="J110" s="510"/>
      <c r="K110" s="510"/>
      <c r="L110" s="510"/>
      <c r="M110" s="510"/>
      <c r="N110" s="510"/>
      <c r="O110" s="510"/>
      <c r="P110" s="510"/>
      <c r="Q110" s="510"/>
      <c r="R110" s="511"/>
      <c r="S110" s="511"/>
      <c r="T110" s="511"/>
      <c r="U110" s="511"/>
      <c r="V110" s="511"/>
      <c r="W110" s="511"/>
      <c r="X110" s="511"/>
      <c r="Y110" s="511"/>
      <c r="Z110" s="511"/>
      <c r="AA110" s="511"/>
      <c r="AB110" s="511"/>
      <c r="AC110" s="511"/>
      <c r="AD110" s="511"/>
      <c r="AE110" s="511"/>
      <c r="AF110" s="511"/>
      <c r="AG110" s="511"/>
      <c r="AH110" s="511"/>
      <c r="AI110" s="511"/>
      <c r="AJ110" s="511"/>
      <c r="AK110" s="511"/>
      <c r="AL110" s="511"/>
      <c r="AM110" s="511"/>
      <c r="AN110" s="511"/>
      <c r="AO110" s="511"/>
      <c r="AP110" s="511"/>
      <c r="AQ110" s="511"/>
      <c r="AR110" s="511"/>
      <c r="AS110" s="511"/>
      <c r="AT110" s="511"/>
      <c r="AU110" s="511"/>
      <c r="AV110" s="511"/>
      <c r="AW110" s="511"/>
      <c r="AX110" s="511"/>
      <c r="AY110" s="511"/>
      <c r="AZ110" s="511"/>
      <c r="BA110" s="511"/>
      <c r="BB110" s="511"/>
      <c r="BC110" s="511"/>
      <c r="BD110" s="511"/>
      <c r="BE110" s="511"/>
      <c r="BF110" s="511"/>
      <c r="BG110" s="511"/>
      <c r="BH110" s="511"/>
      <c r="BI110" s="511"/>
      <c r="BJ110" s="511"/>
      <c r="BK110" s="511"/>
      <c r="BL110" s="511"/>
      <c r="BM110" s="511"/>
      <c r="BN110" s="511"/>
      <c r="BO110" s="511"/>
      <c r="BP110" s="511"/>
      <c r="BQ110" s="511"/>
      <c r="BR110" s="511"/>
      <c r="BS110" s="511"/>
      <c r="BT110" s="511"/>
      <c r="BU110" s="511"/>
      <c r="BV110" s="511"/>
      <c r="BW110" s="511"/>
      <c r="BX110" s="511"/>
      <c r="BY110" s="511"/>
      <c r="BZ110" s="511"/>
      <c r="CA110" s="511"/>
      <c r="CB110" s="511"/>
      <c r="CC110" s="512"/>
    </row>
    <row r="111" spans="1:81" ht="12" customHeight="1">
      <c r="A111" s="69"/>
      <c r="B111" s="279"/>
      <c r="C111" s="279"/>
      <c r="D111" s="279"/>
      <c r="E111" s="277" t="s">
        <v>76</v>
      </c>
      <c r="F111" s="420"/>
      <c r="G111" s="420"/>
      <c r="H111" s="420"/>
      <c r="I111" s="420"/>
      <c r="J111" s="420"/>
      <c r="K111" s="420"/>
      <c r="L111" s="420"/>
      <c r="M111" s="420"/>
      <c r="N111" s="420"/>
      <c r="O111" s="420"/>
      <c r="P111" s="420"/>
      <c r="Q111" s="420"/>
      <c r="R111" s="138"/>
      <c r="S111" s="138"/>
      <c r="T111" s="138"/>
      <c r="U111" s="130"/>
      <c r="V111" s="190">
        <f>V112+V115+V120+V124+V128+V130+V134+V138+V140+V142</f>
        <v>3164</v>
      </c>
      <c r="W111" s="191"/>
      <c r="X111" s="190">
        <f>X112+X115+X120+X124+X128+X130+X134+X138+X140+X142</f>
        <v>1582</v>
      </c>
      <c r="Y111" s="191"/>
      <c r="Z111" s="190">
        <f>Z112+Z115+Z120+Z124+Z128+Z130+Z134+Z138+Z140+Z142</f>
        <v>1170</v>
      </c>
      <c r="AA111" s="191"/>
      <c r="AB111" s="190">
        <f>AB112+AB115+AB120+AB124+AB128+AB130+AB134+AB138+AB140+AB142</f>
        <v>182</v>
      </c>
      <c r="AC111" s="191"/>
      <c r="AD111" s="190">
        <f>AD112+AD115+AD120+AD124+AD128+AD130+AD134+AD138+AD140+AD142</f>
        <v>230</v>
      </c>
      <c r="AE111" s="191"/>
      <c r="AF111" s="190">
        <f>AF112+AF115+AF120+AF124+AF128+AF130+AF134+AF138+AF140+AF142</f>
        <v>1582</v>
      </c>
      <c r="AG111" s="191"/>
      <c r="AH111" s="284"/>
      <c r="AI111" s="392"/>
      <c r="AJ111" s="282"/>
      <c r="AK111" s="392"/>
      <c r="AL111" s="282"/>
      <c r="AM111" s="392"/>
      <c r="AN111" s="282"/>
      <c r="AO111" s="392"/>
      <c r="AP111" s="282"/>
      <c r="AQ111" s="392"/>
      <c r="AR111" s="282"/>
      <c r="AS111" s="392"/>
      <c r="AT111" s="282"/>
      <c r="AU111" s="392"/>
      <c r="AV111" s="282"/>
      <c r="AW111" s="392"/>
      <c r="AX111" s="282"/>
      <c r="AY111" s="392"/>
      <c r="AZ111" s="282"/>
      <c r="BA111" s="390"/>
      <c r="BB111" s="190">
        <f>BB112+BB115+BB120+BB124+BB128+BB130+BB134+BB138+BB140+BB142</f>
        <v>95</v>
      </c>
      <c r="BC111" s="191"/>
      <c r="BD111" s="190"/>
      <c r="BE111" s="191"/>
      <c r="BF111" s="190"/>
      <c r="BG111" s="191"/>
      <c r="BH111" s="190"/>
      <c r="BI111" s="191"/>
      <c r="BJ111" s="190"/>
      <c r="BK111" s="191"/>
      <c r="BL111" s="190"/>
      <c r="BM111" s="191"/>
      <c r="BN111" s="190"/>
      <c r="BO111" s="191"/>
      <c r="BP111" s="190"/>
      <c r="BQ111" s="191"/>
      <c r="BR111" s="190"/>
      <c r="BS111" s="191"/>
      <c r="BT111" s="190"/>
      <c r="BU111" s="191"/>
      <c r="BV111" s="190"/>
      <c r="BW111" s="192"/>
      <c r="BX111" s="278"/>
      <c r="BY111" s="279"/>
      <c r="BZ111" s="279"/>
      <c r="CA111" s="279"/>
      <c r="CB111" s="279"/>
      <c r="CC111" s="280"/>
    </row>
    <row r="112" spans="1:81" ht="12" customHeight="1">
      <c r="A112" s="69"/>
      <c r="B112" s="190">
        <v>3.1</v>
      </c>
      <c r="C112" s="194"/>
      <c r="D112" s="191"/>
      <c r="E112" s="428" t="s">
        <v>235</v>
      </c>
      <c r="F112" s="429"/>
      <c r="G112" s="429"/>
      <c r="H112" s="429"/>
      <c r="I112" s="429"/>
      <c r="J112" s="429"/>
      <c r="K112" s="429"/>
      <c r="L112" s="429"/>
      <c r="M112" s="429"/>
      <c r="N112" s="429"/>
      <c r="O112" s="429"/>
      <c r="P112" s="429"/>
      <c r="Q112" s="430"/>
      <c r="R112" s="35"/>
      <c r="S112" s="20"/>
      <c r="T112" s="20"/>
      <c r="U112" s="21"/>
      <c r="V112" s="193">
        <f>SUM(V113:V114)</f>
        <v>276</v>
      </c>
      <c r="W112" s="194"/>
      <c r="X112" s="281">
        <f>SUM(X113:X114)</f>
        <v>138</v>
      </c>
      <c r="Y112" s="281"/>
      <c r="Z112" s="281">
        <f>SUM(Z113:Z114)</f>
        <v>104</v>
      </c>
      <c r="AA112" s="281"/>
      <c r="AB112" s="281">
        <f>SUM(AB113:AB114)</f>
        <v>34</v>
      </c>
      <c r="AC112" s="281"/>
      <c r="AD112" s="281">
        <f>SUM(AD113:AD114)</f>
        <v>0</v>
      </c>
      <c r="AE112" s="281"/>
      <c r="AF112" s="194">
        <f>SUM(AF113:AF114)</f>
        <v>138</v>
      </c>
      <c r="AG112" s="191"/>
      <c r="AH112" s="284"/>
      <c r="AI112" s="392"/>
      <c r="AJ112" s="282"/>
      <c r="AK112" s="392"/>
      <c r="AL112" s="282"/>
      <c r="AM112" s="392"/>
      <c r="AN112" s="282"/>
      <c r="AO112" s="392"/>
      <c r="AP112" s="282"/>
      <c r="AQ112" s="392"/>
      <c r="AR112" s="282"/>
      <c r="AS112" s="392"/>
      <c r="AT112" s="282"/>
      <c r="AU112" s="392"/>
      <c r="AV112" s="282"/>
      <c r="AW112" s="392"/>
      <c r="AX112" s="282"/>
      <c r="AY112" s="392"/>
      <c r="AZ112" s="282"/>
      <c r="BA112" s="390"/>
      <c r="BB112" s="193">
        <f>SUM(BB113:BB114)</f>
        <v>8</v>
      </c>
      <c r="BC112" s="191"/>
      <c r="BD112" s="190"/>
      <c r="BE112" s="191"/>
      <c r="BF112" s="190"/>
      <c r="BG112" s="191"/>
      <c r="BH112" s="190"/>
      <c r="BI112" s="191"/>
      <c r="BJ112" s="190"/>
      <c r="BK112" s="191"/>
      <c r="BL112" s="190"/>
      <c r="BM112" s="191"/>
      <c r="BN112" s="190"/>
      <c r="BO112" s="191"/>
      <c r="BP112" s="190"/>
      <c r="BQ112" s="191"/>
      <c r="BR112" s="190"/>
      <c r="BS112" s="191"/>
      <c r="BT112" s="190"/>
      <c r="BU112" s="191"/>
      <c r="BV112" s="190"/>
      <c r="BW112" s="192"/>
      <c r="BX112" s="391"/>
      <c r="BY112" s="397"/>
      <c r="BZ112" s="397"/>
      <c r="CA112" s="397"/>
      <c r="CB112" s="397"/>
      <c r="CC112" s="398"/>
    </row>
    <row r="113" spans="1:81" ht="25.5" customHeight="1">
      <c r="A113" s="69">
        <v>47</v>
      </c>
      <c r="B113" s="393" t="s">
        <v>238</v>
      </c>
      <c r="C113" s="394"/>
      <c r="D113" s="395"/>
      <c r="E113" s="414" t="s">
        <v>236</v>
      </c>
      <c r="F113" s="415"/>
      <c r="G113" s="415"/>
      <c r="H113" s="415"/>
      <c r="I113" s="415"/>
      <c r="J113" s="415"/>
      <c r="K113" s="415"/>
      <c r="L113" s="415"/>
      <c r="M113" s="415"/>
      <c r="N113" s="415"/>
      <c r="O113" s="415"/>
      <c r="P113" s="415"/>
      <c r="Q113" s="416"/>
      <c r="R113" s="35"/>
      <c r="S113" s="121" t="s">
        <v>150</v>
      </c>
      <c r="T113" s="20"/>
      <c r="U113" s="21"/>
      <c r="V113" s="193">
        <f>X113+AF113</f>
        <v>140</v>
      </c>
      <c r="W113" s="191"/>
      <c r="X113" s="190">
        <f>SUM(Z113:AE113)</f>
        <v>70</v>
      </c>
      <c r="Y113" s="191"/>
      <c r="Z113" s="190">
        <v>70</v>
      </c>
      <c r="AA113" s="191"/>
      <c r="AB113" s="190"/>
      <c r="AC113" s="191"/>
      <c r="AD113" s="190"/>
      <c r="AE113" s="191"/>
      <c r="AF113" s="190">
        <v>70</v>
      </c>
      <c r="AG113" s="192"/>
      <c r="AH113" s="284">
        <v>2</v>
      </c>
      <c r="AI113" s="392"/>
      <c r="AJ113" s="282">
        <v>2</v>
      </c>
      <c r="AK113" s="392"/>
      <c r="AL113" s="282"/>
      <c r="AM113" s="392"/>
      <c r="AN113" s="282"/>
      <c r="AO113" s="392"/>
      <c r="AP113" s="282"/>
      <c r="AQ113" s="392"/>
      <c r="AR113" s="282"/>
      <c r="AS113" s="392"/>
      <c r="AT113" s="282"/>
      <c r="AU113" s="392"/>
      <c r="AV113" s="282"/>
      <c r="AW113" s="392"/>
      <c r="AX113" s="282"/>
      <c r="AY113" s="392"/>
      <c r="AZ113" s="282"/>
      <c r="BA113" s="390"/>
      <c r="BB113" s="391">
        <f>SUM(BD113:BW113)</f>
        <v>4</v>
      </c>
      <c r="BC113" s="278"/>
      <c r="BD113" s="190">
        <v>2</v>
      </c>
      <c r="BE113" s="191"/>
      <c r="BF113" s="190">
        <v>2</v>
      </c>
      <c r="BG113" s="191"/>
      <c r="BH113" s="190"/>
      <c r="BI113" s="191"/>
      <c r="BJ113" s="190"/>
      <c r="BK113" s="191"/>
      <c r="BL113" s="190"/>
      <c r="BM113" s="191"/>
      <c r="BN113" s="190"/>
      <c r="BO113" s="191"/>
      <c r="BP113" s="190"/>
      <c r="BQ113" s="191"/>
      <c r="BR113" s="190"/>
      <c r="BS113" s="191"/>
      <c r="BT113" s="190"/>
      <c r="BU113" s="191"/>
      <c r="BV113" s="190"/>
      <c r="BW113" s="192"/>
      <c r="BX113" s="391"/>
      <c r="BY113" s="397"/>
      <c r="BZ113" s="397"/>
      <c r="CA113" s="397"/>
      <c r="CB113" s="397"/>
      <c r="CC113" s="398"/>
    </row>
    <row r="114" spans="1:81" ht="12" customHeight="1">
      <c r="A114" s="69">
        <v>48</v>
      </c>
      <c r="B114" s="393" t="s">
        <v>239</v>
      </c>
      <c r="C114" s="394"/>
      <c r="D114" s="395"/>
      <c r="E114" s="414" t="s">
        <v>237</v>
      </c>
      <c r="F114" s="415"/>
      <c r="G114" s="415"/>
      <c r="H114" s="415"/>
      <c r="I114" s="415"/>
      <c r="J114" s="415"/>
      <c r="K114" s="415"/>
      <c r="L114" s="415"/>
      <c r="M114" s="415"/>
      <c r="N114" s="415"/>
      <c r="O114" s="415"/>
      <c r="P114" s="415"/>
      <c r="Q114" s="416"/>
      <c r="R114" s="35"/>
      <c r="S114" s="20">
        <v>2</v>
      </c>
      <c r="T114" s="20"/>
      <c r="U114" s="21"/>
      <c r="V114" s="193">
        <f>X114+AF114</f>
        <v>136</v>
      </c>
      <c r="W114" s="191"/>
      <c r="X114" s="190">
        <f>SUM(Z114:AE114)</f>
        <v>68</v>
      </c>
      <c r="Y114" s="191"/>
      <c r="Z114" s="190">
        <v>34</v>
      </c>
      <c r="AA114" s="191"/>
      <c r="AB114" s="190">
        <v>34</v>
      </c>
      <c r="AC114" s="191"/>
      <c r="AD114" s="190"/>
      <c r="AE114" s="191"/>
      <c r="AF114" s="190">
        <v>68</v>
      </c>
      <c r="AG114" s="192"/>
      <c r="AH114" s="284"/>
      <c r="AI114" s="392"/>
      <c r="AJ114" s="282">
        <v>4</v>
      </c>
      <c r="AK114" s="392"/>
      <c r="AL114" s="282"/>
      <c r="AM114" s="392"/>
      <c r="AN114" s="282"/>
      <c r="AO114" s="392"/>
      <c r="AP114" s="282"/>
      <c r="AQ114" s="392"/>
      <c r="AR114" s="282"/>
      <c r="AS114" s="392"/>
      <c r="AT114" s="282"/>
      <c r="AU114" s="392"/>
      <c r="AV114" s="282"/>
      <c r="AW114" s="392"/>
      <c r="AX114" s="282"/>
      <c r="AY114" s="392"/>
      <c r="AZ114" s="282"/>
      <c r="BA114" s="390"/>
      <c r="BB114" s="391">
        <f>SUM(BD114:BW114)</f>
        <v>4</v>
      </c>
      <c r="BC114" s="278"/>
      <c r="BD114" s="190"/>
      <c r="BE114" s="191"/>
      <c r="BF114" s="190">
        <v>4</v>
      </c>
      <c r="BG114" s="191"/>
      <c r="BH114" s="190"/>
      <c r="BI114" s="191"/>
      <c r="BJ114" s="190"/>
      <c r="BK114" s="191"/>
      <c r="BL114" s="190"/>
      <c r="BM114" s="191"/>
      <c r="BN114" s="190"/>
      <c r="BO114" s="191"/>
      <c r="BP114" s="190"/>
      <c r="BQ114" s="191"/>
      <c r="BR114" s="190"/>
      <c r="BS114" s="191"/>
      <c r="BT114" s="190"/>
      <c r="BU114" s="191"/>
      <c r="BV114" s="190"/>
      <c r="BW114" s="192"/>
      <c r="BX114" s="391"/>
      <c r="BY114" s="397"/>
      <c r="BZ114" s="397"/>
      <c r="CA114" s="397"/>
      <c r="CB114" s="397"/>
      <c r="CC114" s="398"/>
    </row>
    <row r="115" spans="1:81" ht="12" customHeight="1">
      <c r="A115" s="69"/>
      <c r="B115" s="286" t="s">
        <v>245</v>
      </c>
      <c r="C115" s="286"/>
      <c r="D115" s="286"/>
      <c r="E115" s="521" t="s">
        <v>240</v>
      </c>
      <c r="F115" s="521"/>
      <c r="G115" s="521"/>
      <c r="H115" s="521"/>
      <c r="I115" s="521"/>
      <c r="J115" s="521"/>
      <c r="K115" s="521"/>
      <c r="L115" s="521"/>
      <c r="M115" s="521"/>
      <c r="N115" s="521"/>
      <c r="O115" s="521"/>
      <c r="P115" s="521"/>
      <c r="Q115" s="522"/>
      <c r="R115" s="35"/>
      <c r="S115" s="20"/>
      <c r="T115" s="20"/>
      <c r="U115" s="21"/>
      <c r="V115" s="190">
        <f>SUM(V116:V119)</f>
        <v>480</v>
      </c>
      <c r="W115" s="191"/>
      <c r="X115" s="190">
        <f>SUM(X116:X119)</f>
        <v>240</v>
      </c>
      <c r="Y115" s="191"/>
      <c r="Z115" s="190">
        <f>SUM(Z116:Z119)</f>
        <v>186</v>
      </c>
      <c r="AA115" s="191"/>
      <c r="AB115" s="190">
        <f>SUM(AB116:AB119)</f>
        <v>18</v>
      </c>
      <c r="AC115" s="191"/>
      <c r="AD115" s="190">
        <f>SUM(AD116:AD119)</f>
        <v>36</v>
      </c>
      <c r="AE115" s="191"/>
      <c r="AF115" s="190">
        <f>SUM(AF116:AF119)</f>
        <v>240</v>
      </c>
      <c r="AG115" s="191"/>
      <c r="AH115" s="284"/>
      <c r="AI115" s="392"/>
      <c r="AJ115" s="282"/>
      <c r="AK115" s="392"/>
      <c r="AL115" s="282"/>
      <c r="AM115" s="392"/>
      <c r="AN115" s="282"/>
      <c r="AO115" s="392"/>
      <c r="AP115" s="282"/>
      <c r="AQ115" s="392"/>
      <c r="AR115" s="282"/>
      <c r="AS115" s="392"/>
      <c r="AT115" s="282"/>
      <c r="AU115" s="392"/>
      <c r="AV115" s="282"/>
      <c r="AW115" s="392"/>
      <c r="AX115" s="282"/>
      <c r="AY115" s="392"/>
      <c r="AZ115" s="282"/>
      <c r="BA115" s="390"/>
      <c r="BB115" s="190">
        <f>SUM(BB116:BB119)</f>
        <v>14</v>
      </c>
      <c r="BC115" s="191"/>
      <c r="BD115" s="190"/>
      <c r="BE115" s="191"/>
      <c r="BF115" s="190"/>
      <c r="BG115" s="191"/>
      <c r="BH115" s="190"/>
      <c r="BI115" s="191"/>
      <c r="BJ115" s="190"/>
      <c r="BK115" s="191"/>
      <c r="BL115" s="190"/>
      <c r="BM115" s="191"/>
      <c r="BN115" s="190"/>
      <c r="BO115" s="191"/>
      <c r="BP115" s="190"/>
      <c r="BQ115" s="191"/>
      <c r="BR115" s="190"/>
      <c r="BS115" s="191"/>
      <c r="BT115" s="190"/>
      <c r="BU115" s="191"/>
      <c r="BV115" s="190"/>
      <c r="BW115" s="192"/>
      <c r="BX115" s="278"/>
      <c r="BY115" s="279"/>
      <c r="BZ115" s="279"/>
      <c r="CA115" s="279"/>
      <c r="CB115" s="279"/>
      <c r="CC115" s="280"/>
    </row>
    <row r="116" spans="1:81" ht="12" customHeight="1">
      <c r="A116" s="69">
        <v>49</v>
      </c>
      <c r="B116" s="286" t="s">
        <v>246</v>
      </c>
      <c r="C116" s="286"/>
      <c r="D116" s="286"/>
      <c r="E116" s="516" t="s">
        <v>241</v>
      </c>
      <c r="F116" s="516"/>
      <c r="G116" s="516"/>
      <c r="H116" s="516"/>
      <c r="I116" s="516"/>
      <c r="J116" s="516"/>
      <c r="K116" s="516"/>
      <c r="L116" s="516"/>
      <c r="M116" s="516"/>
      <c r="N116" s="516"/>
      <c r="O116" s="516"/>
      <c r="P116" s="516"/>
      <c r="Q116" s="517"/>
      <c r="R116" s="35">
        <v>7</v>
      </c>
      <c r="S116" s="20"/>
      <c r="T116" s="20"/>
      <c r="U116" s="21"/>
      <c r="V116" s="193">
        <f>X116+AF116</f>
        <v>288</v>
      </c>
      <c r="W116" s="191"/>
      <c r="X116" s="190">
        <f>SUM(Z116:AE116)</f>
        <v>144</v>
      </c>
      <c r="Y116" s="191"/>
      <c r="Z116" s="190">
        <v>90</v>
      </c>
      <c r="AA116" s="191"/>
      <c r="AB116" s="190">
        <v>18</v>
      </c>
      <c r="AC116" s="191"/>
      <c r="AD116" s="190">
        <v>36</v>
      </c>
      <c r="AE116" s="191"/>
      <c r="AF116" s="190">
        <v>144</v>
      </c>
      <c r="AG116" s="192"/>
      <c r="AH116" s="284"/>
      <c r="AI116" s="392"/>
      <c r="AJ116" s="282"/>
      <c r="AK116" s="392"/>
      <c r="AL116" s="282"/>
      <c r="AM116" s="392"/>
      <c r="AN116" s="282"/>
      <c r="AO116" s="392"/>
      <c r="AP116" s="282"/>
      <c r="AQ116" s="392"/>
      <c r="AR116" s="282"/>
      <c r="AS116" s="392"/>
      <c r="AT116" s="282">
        <v>8</v>
      </c>
      <c r="AU116" s="392"/>
      <c r="AV116" s="282"/>
      <c r="AW116" s="392"/>
      <c r="AX116" s="282"/>
      <c r="AY116" s="392"/>
      <c r="AZ116" s="282"/>
      <c r="BA116" s="390"/>
      <c r="BB116" s="285">
        <f>SUM(BD116:BW116)</f>
        <v>8</v>
      </c>
      <c r="BC116" s="279"/>
      <c r="BD116" s="190"/>
      <c r="BE116" s="191"/>
      <c r="BF116" s="190"/>
      <c r="BG116" s="191"/>
      <c r="BH116" s="190"/>
      <c r="BI116" s="191"/>
      <c r="BJ116" s="190"/>
      <c r="BK116" s="191"/>
      <c r="BL116" s="190"/>
      <c r="BM116" s="191"/>
      <c r="BN116" s="190"/>
      <c r="BO116" s="191"/>
      <c r="BP116" s="190">
        <v>8</v>
      </c>
      <c r="BQ116" s="191"/>
      <c r="BR116" s="190"/>
      <c r="BS116" s="191"/>
      <c r="BT116" s="190"/>
      <c r="BU116" s="191"/>
      <c r="BV116" s="190"/>
      <c r="BW116" s="192"/>
      <c r="BX116" s="278"/>
      <c r="BY116" s="279"/>
      <c r="BZ116" s="279"/>
      <c r="CA116" s="279"/>
      <c r="CB116" s="279"/>
      <c r="CC116" s="280"/>
    </row>
    <row r="117" spans="1:81" ht="12" customHeight="1">
      <c r="A117" s="69">
        <v>50</v>
      </c>
      <c r="B117" s="286" t="s">
        <v>247</v>
      </c>
      <c r="C117" s="286"/>
      <c r="D117" s="286"/>
      <c r="E117" s="516" t="s">
        <v>242</v>
      </c>
      <c r="F117" s="516"/>
      <c r="G117" s="516"/>
      <c r="H117" s="516"/>
      <c r="I117" s="516"/>
      <c r="J117" s="516"/>
      <c r="K117" s="516"/>
      <c r="L117" s="516"/>
      <c r="M117" s="516"/>
      <c r="N117" s="516"/>
      <c r="O117" s="516"/>
      <c r="P117" s="516"/>
      <c r="Q117" s="517"/>
      <c r="R117" s="35"/>
      <c r="S117" s="20">
        <v>9</v>
      </c>
      <c r="T117" s="20"/>
      <c r="U117" s="21"/>
      <c r="V117" s="193">
        <f>X117+AF117</f>
        <v>64</v>
      </c>
      <c r="W117" s="191"/>
      <c r="X117" s="190">
        <f>SUM(Z117:AE117)</f>
        <v>32</v>
      </c>
      <c r="Y117" s="191"/>
      <c r="Z117" s="190">
        <v>32</v>
      </c>
      <c r="AA117" s="191"/>
      <c r="AB117" s="190"/>
      <c r="AC117" s="191"/>
      <c r="AD117" s="190"/>
      <c r="AE117" s="191"/>
      <c r="AF117" s="190">
        <v>32</v>
      </c>
      <c r="AG117" s="192"/>
      <c r="AH117" s="284"/>
      <c r="AI117" s="392"/>
      <c r="AJ117" s="282"/>
      <c r="AK117" s="392"/>
      <c r="AL117" s="282"/>
      <c r="AM117" s="392"/>
      <c r="AN117" s="282"/>
      <c r="AO117" s="392"/>
      <c r="AP117" s="282"/>
      <c r="AQ117" s="392"/>
      <c r="AR117" s="282"/>
      <c r="AS117" s="392"/>
      <c r="AT117" s="282"/>
      <c r="AU117" s="392"/>
      <c r="AV117" s="282"/>
      <c r="AW117" s="392"/>
      <c r="AX117" s="282">
        <v>2</v>
      </c>
      <c r="AY117" s="392"/>
      <c r="AZ117" s="282"/>
      <c r="BA117" s="390"/>
      <c r="BB117" s="285">
        <f>SUM(BD117:BW117)</f>
        <v>2</v>
      </c>
      <c r="BC117" s="279"/>
      <c r="BD117" s="190"/>
      <c r="BE117" s="191"/>
      <c r="BF117" s="190"/>
      <c r="BG117" s="191"/>
      <c r="BH117" s="190"/>
      <c r="BI117" s="191"/>
      <c r="BJ117" s="190"/>
      <c r="BK117" s="191"/>
      <c r="BL117" s="190"/>
      <c r="BM117" s="191"/>
      <c r="BN117" s="190"/>
      <c r="BO117" s="191"/>
      <c r="BP117" s="190"/>
      <c r="BQ117" s="191"/>
      <c r="BR117" s="190"/>
      <c r="BS117" s="191"/>
      <c r="BT117" s="190">
        <v>2</v>
      </c>
      <c r="BU117" s="191"/>
      <c r="BV117" s="190"/>
      <c r="BW117" s="192"/>
      <c r="BX117" s="278"/>
      <c r="BY117" s="279"/>
      <c r="BZ117" s="279"/>
      <c r="CA117" s="279"/>
      <c r="CB117" s="279"/>
      <c r="CC117" s="280"/>
    </row>
    <row r="118" spans="1:81" ht="12" customHeight="1">
      <c r="A118" s="69">
        <v>51</v>
      </c>
      <c r="B118" s="393" t="s">
        <v>248</v>
      </c>
      <c r="C118" s="394"/>
      <c r="D118" s="395"/>
      <c r="E118" s="414" t="s">
        <v>243</v>
      </c>
      <c r="F118" s="415"/>
      <c r="G118" s="415"/>
      <c r="H118" s="415"/>
      <c r="I118" s="415"/>
      <c r="J118" s="415"/>
      <c r="K118" s="415"/>
      <c r="L118" s="415"/>
      <c r="M118" s="415"/>
      <c r="N118" s="415"/>
      <c r="O118" s="415"/>
      <c r="P118" s="415"/>
      <c r="Q118" s="416"/>
      <c r="R118" s="35"/>
      <c r="S118" s="20">
        <v>9</v>
      </c>
      <c r="T118" s="20"/>
      <c r="U118" s="21"/>
      <c r="V118" s="193">
        <f>X118+AF118</f>
        <v>64</v>
      </c>
      <c r="W118" s="191"/>
      <c r="X118" s="190">
        <f>SUM(Z118:AE118)</f>
        <v>32</v>
      </c>
      <c r="Y118" s="191"/>
      <c r="Z118" s="190">
        <v>32</v>
      </c>
      <c r="AA118" s="191"/>
      <c r="AB118" s="190"/>
      <c r="AC118" s="191"/>
      <c r="AD118" s="190"/>
      <c r="AE118" s="191"/>
      <c r="AF118" s="190">
        <v>32</v>
      </c>
      <c r="AG118" s="192"/>
      <c r="AH118" s="284"/>
      <c r="AI118" s="392"/>
      <c r="AJ118" s="282"/>
      <c r="AK118" s="392"/>
      <c r="AL118" s="282"/>
      <c r="AM118" s="392"/>
      <c r="AN118" s="282"/>
      <c r="AO118" s="392"/>
      <c r="AP118" s="282"/>
      <c r="AQ118" s="392"/>
      <c r="AR118" s="282"/>
      <c r="AS118" s="392"/>
      <c r="AT118" s="282"/>
      <c r="AU118" s="392"/>
      <c r="AV118" s="282"/>
      <c r="AW118" s="392"/>
      <c r="AX118" s="282">
        <v>2</v>
      </c>
      <c r="AY118" s="392"/>
      <c r="AZ118" s="282"/>
      <c r="BA118" s="390"/>
      <c r="BB118" s="391">
        <f>SUM(BD118:BW118)</f>
        <v>2</v>
      </c>
      <c r="BC118" s="278"/>
      <c r="BD118" s="190"/>
      <c r="BE118" s="191"/>
      <c r="BF118" s="190"/>
      <c r="BG118" s="191"/>
      <c r="BH118" s="190"/>
      <c r="BI118" s="191"/>
      <c r="BJ118" s="190"/>
      <c r="BK118" s="191"/>
      <c r="BL118" s="190"/>
      <c r="BM118" s="191"/>
      <c r="BN118" s="190"/>
      <c r="BO118" s="191"/>
      <c r="BP118" s="190"/>
      <c r="BQ118" s="191"/>
      <c r="BR118" s="190"/>
      <c r="BS118" s="191"/>
      <c r="BT118" s="190">
        <v>2</v>
      </c>
      <c r="BU118" s="191"/>
      <c r="BV118" s="190"/>
      <c r="BW118" s="192"/>
      <c r="BX118" s="391"/>
      <c r="BY118" s="397"/>
      <c r="BZ118" s="397"/>
      <c r="CA118" s="397"/>
      <c r="CB118" s="397"/>
      <c r="CC118" s="398"/>
    </row>
    <row r="119" spans="1:81" ht="38.25" customHeight="1">
      <c r="A119" s="69">
        <v>52</v>
      </c>
      <c r="B119" s="393" t="s">
        <v>249</v>
      </c>
      <c r="C119" s="394"/>
      <c r="D119" s="395"/>
      <c r="E119" s="414" t="s">
        <v>244</v>
      </c>
      <c r="F119" s="415"/>
      <c r="G119" s="415"/>
      <c r="H119" s="415"/>
      <c r="I119" s="415"/>
      <c r="J119" s="415"/>
      <c r="K119" s="415"/>
      <c r="L119" s="415"/>
      <c r="M119" s="415"/>
      <c r="N119" s="415"/>
      <c r="O119" s="415"/>
      <c r="P119" s="415"/>
      <c r="Q119" s="416"/>
      <c r="R119" s="35"/>
      <c r="S119" s="20">
        <v>9</v>
      </c>
      <c r="T119" s="20"/>
      <c r="U119" s="21"/>
      <c r="V119" s="193">
        <f>X119+AF119</f>
        <v>64</v>
      </c>
      <c r="W119" s="191"/>
      <c r="X119" s="190">
        <f>SUM(Z119:AE119)</f>
        <v>32</v>
      </c>
      <c r="Y119" s="191"/>
      <c r="Z119" s="190">
        <v>32</v>
      </c>
      <c r="AA119" s="191"/>
      <c r="AB119" s="190"/>
      <c r="AC119" s="191"/>
      <c r="AD119" s="190"/>
      <c r="AE119" s="191"/>
      <c r="AF119" s="190">
        <v>32</v>
      </c>
      <c r="AG119" s="192"/>
      <c r="AH119" s="284"/>
      <c r="AI119" s="392"/>
      <c r="AJ119" s="282"/>
      <c r="AK119" s="392"/>
      <c r="AL119" s="282"/>
      <c r="AM119" s="392"/>
      <c r="AN119" s="282"/>
      <c r="AO119" s="392"/>
      <c r="AP119" s="282"/>
      <c r="AQ119" s="392"/>
      <c r="AR119" s="282"/>
      <c r="AS119" s="392"/>
      <c r="AT119" s="282"/>
      <c r="AU119" s="392"/>
      <c r="AV119" s="282"/>
      <c r="AW119" s="392"/>
      <c r="AX119" s="282">
        <v>2</v>
      </c>
      <c r="AY119" s="392"/>
      <c r="AZ119" s="282"/>
      <c r="BA119" s="390"/>
      <c r="BB119" s="391">
        <f>SUM(BD119:BW119)</f>
        <v>2</v>
      </c>
      <c r="BC119" s="278"/>
      <c r="BD119" s="190"/>
      <c r="BE119" s="191"/>
      <c r="BF119" s="190"/>
      <c r="BG119" s="191"/>
      <c r="BH119" s="190"/>
      <c r="BI119" s="191"/>
      <c r="BJ119" s="190"/>
      <c r="BK119" s="191"/>
      <c r="BL119" s="190"/>
      <c r="BM119" s="191"/>
      <c r="BN119" s="190"/>
      <c r="BO119" s="191"/>
      <c r="BP119" s="190"/>
      <c r="BQ119" s="191"/>
      <c r="BR119" s="190"/>
      <c r="BS119" s="191"/>
      <c r="BT119" s="190">
        <v>2</v>
      </c>
      <c r="BU119" s="191"/>
      <c r="BV119" s="190"/>
      <c r="BW119" s="192"/>
      <c r="BX119" s="391"/>
      <c r="BY119" s="397"/>
      <c r="BZ119" s="397"/>
      <c r="CA119" s="397"/>
      <c r="CB119" s="397"/>
      <c r="CC119" s="398"/>
    </row>
    <row r="120" spans="1:81" ht="12" customHeight="1">
      <c r="A120" s="69"/>
      <c r="B120" s="393">
        <v>3.3</v>
      </c>
      <c r="C120" s="394"/>
      <c r="D120" s="395"/>
      <c r="E120" s="428" t="s">
        <v>250</v>
      </c>
      <c r="F120" s="429"/>
      <c r="G120" s="429"/>
      <c r="H120" s="429"/>
      <c r="I120" s="429"/>
      <c r="J120" s="429"/>
      <c r="K120" s="429"/>
      <c r="L120" s="429"/>
      <c r="M120" s="429"/>
      <c r="N120" s="429"/>
      <c r="O120" s="429"/>
      <c r="P120" s="429"/>
      <c r="Q120" s="430"/>
      <c r="R120" s="35"/>
      <c r="S120" s="20"/>
      <c r="T120" s="20"/>
      <c r="U120" s="21"/>
      <c r="V120" s="190">
        <f>SUM(V121:V123)</f>
        <v>448</v>
      </c>
      <c r="W120" s="191"/>
      <c r="X120" s="190">
        <f>SUM(X121:X123)</f>
        <v>224</v>
      </c>
      <c r="Y120" s="191"/>
      <c r="Z120" s="190">
        <f>SUM(Z121:Z123)</f>
        <v>143</v>
      </c>
      <c r="AA120" s="191"/>
      <c r="AB120" s="190">
        <f>SUM(AB121:AB123)</f>
        <v>81</v>
      </c>
      <c r="AC120" s="191"/>
      <c r="AD120" s="190">
        <f>SUM(AD121:AD123)</f>
        <v>0</v>
      </c>
      <c r="AE120" s="191"/>
      <c r="AF120" s="190">
        <f>SUM(AF121:AF123)</f>
        <v>224</v>
      </c>
      <c r="AG120" s="191"/>
      <c r="AH120" s="284"/>
      <c r="AI120" s="392"/>
      <c r="AJ120" s="282"/>
      <c r="AK120" s="392"/>
      <c r="AL120" s="282"/>
      <c r="AM120" s="392"/>
      <c r="AN120" s="282"/>
      <c r="AO120" s="392"/>
      <c r="AP120" s="282"/>
      <c r="AQ120" s="392"/>
      <c r="AR120" s="282"/>
      <c r="AS120" s="392"/>
      <c r="AT120" s="282"/>
      <c r="AU120" s="392"/>
      <c r="AV120" s="282"/>
      <c r="AW120" s="392"/>
      <c r="AX120" s="282"/>
      <c r="AY120" s="392"/>
      <c r="AZ120" s="282"/>
      <c r="BA120" s="390"/>
      <c r="BB120" s="190">
        <f>SUM(BB121:BB123)</f>
        <v>14</v>
      </c>
      <c r="BC120" s="191"/>
      <c r="BD120" s="190"/>
      <c r="BE120" s="191"/>
      <c r="BF120" s="190"/>
      <c r="BG120" s="191"/>
      <c r="BH120" s="190"/>
      <c r="BI120" s="191"/>
      <c r="BJ120" s="190"/>
      <c r="BK120" s="191"/>
      <c r="BL120" s="190"/>
      <c r="BM120" s="191"/>
      <c r="BN120" s="190"/>
      <c r="BO120" s="191"/>
      <c r="BP120" s="190"/>
      <c r="BQ120" s="191"/>
      <c r="BR120" s="190"/>
      <c r="BS120" s="191"/>
      <c r="BT120" s="190"/>
      <c r="BU120" s="191"/>
      <c r="BV120" s="190"/>
      <c r="BW120" s="192"/>
      <c r="BX120" s="391"/>
      <c r="BY120" s="397"/>
      <c r="BZ120" s="397"/>
      <c r="CA120" s="397"/>
      <c r="CB120" s="397"/>
      <c r="CC120" s="398"/>
    </row>
    <row r="121" spans="1:81" ht="12" customHeight="1">
      <c r="A121" s="69">
        <v>53</v>
      </c>
      <c r="B121" s="393" t="s">
        <v>254</v>
      </c>
      <c r="C121" s="394"/>
      <c r="D121" s="395"/>
      <c r="E121" s="414" t="s">
        <v>251</v>
      </c>
      <c r="F121" s="415"/>
      <c r="G121" s="415"/>
      <c r="H121" s="415"/>
      <c r="I121" s="415"/>
      <c r="J121" s="415"/>
      <c r="K121" s="415"/>
      <c r="L121" s="415"/>
      <c r="M121" s="415"/>
      <c r="N121" s="415"/>
      <c r="O121" s="415"/>
      <c r="P121" s="415"/>
      <c r="Q121" s="416"/>
      <c r="R121" s="35">
        <v>7</v>
      </c>
      <c r="S121" s="20">
        <v>8</v>
      </c>
      <c r="T121" s="20"/>
      <c r="U121" s="21"/>
      <c r="V121" s="193">
        <f>X121+AF121</f>
        <v>234</v>
      </c>
      <c r="W121" s="191"/>
      <c r="X121" s="190">
        <f>SUM(Z121:AE121)</f>
        <v>117</v>
      </c>
      <c r="Y121" s="191"/>
      <c r="Z121" s="190">
        <v>66</v>
      </c>
      <c r="AA121" s="191"/>
      <c r="AB121" s="190">
        <v>51</v>
      </c>
      <c r="AC121" s="191"/>
      <c r="AD121" s="190"/>
      <c r="AE121" s="191"/>
      <c r="AF121" s="190">
        <v>117</v>
      </c>
      <c r="AG121" s="192"/>
      <c r="AH121" s="284"/>
      <c r="AI121" s="392"/>
      <c r="AJ121" s="282"/>
      <c r="AK121" s="392"/>
      <c r="AL121" s="282"/>
      <c r="AM121" s="392"/>
      <c r="AN121" s="282"/>
      <c r="AO121" s="392"/>
      <c r="AP121" s="282"/>
      <c r="AQ121" s="392"/>
      <c r="AR121" s="282"/>
      <c r="AS121" s="392"/>
      <c r="AT121" s="282">
        <v>4</v>
      </c>
      <c r="AU121" s="392"/>
      <c r="AV121" s="282">
        <v>3</v>
      </c>
      <c r="AW121" s="392"/>
      <c r="AX121" s="282"/>
      <c r="AY121" s="392"/>
      <c r="AZ121" s="282"/>
      <c r="BA121" s="390"/>
      <c r="BB121" s="391">
        <f>SUM(BD121:BW121)</f>
        <v>7</v>
      </c>
      <c r="BC121" s="278"/>
      <c r="BD121" s="190"/>
      <c r="BE121" s="191"/>
      <c r="BF121" s="190"/>
      <c r="BG121" s="191"/>
      <c r="BH121" s="190"/>
      <c r="BI121" s="191"/>
      <c r="BJ121" s="190"/>
      <c r="BK121" s="191"/>
      <c r="BL121" s="190"/>
      <c r="BM121" s="191"/>
      <c r="BN121" s="190"/>
      <c r="BO121" s="191"/>
      <c r="BP121" s="190">
        <v>4</v>
      </c>
      <c r="BQ121" s="191"/>
      <c r="BR121" s="190">
        <v>3</v>
      </c>
      <c r="BS121" s="191"/>
      <c r="BT121" s="190"/>
      <c r="BU121" s="191"/>
      <c r="BV121" s="190"/>
      <c r="BW121" s="192"/>
      <c r="BX121" s="391"/>
      <c r="BY121" s="397"/>
      <c r="BZ121" s="397"/>
      <c r="CA121" s="397"/>
      <c r="CB121" s="397"/>
      <c r="CC121" s="398"/>
    </row>
    <row r="122" spans="1:81" ht="25.5" customHeight="1">
      <c r="A122" s="69">
        <v>54</v>
      </c>
      <c r="B122" s="393" t="s">
        <v>255</v>
      </c>
      <c r="C122" s="394"/>
      <c r="D122" s="395"/>
      <c r="E122" s="414" t="s">
        <v>252</v>
      </c>
      <c r="F122" s="415"/>
      <c r="G122" s="415"/>
      <c r="H122" s="415"/>
      <c r="I122" s="415"/>
      <c r="J122" s="415"/>
      <c r="K122" s="415"/>
      <c r="L122" s="415"/>
      <c r="M122" s="415"/>
      <c r="N122" s="415"/>
      <c r="O122" s="415"/>
      <c r="P122" s="415"/>
      <c r="Q122" s="416"/>
      <c r="R122" s="35">
        <v>8</v>
      </c>
      <c r="S122" s="20"/>
      <c r="T122" s="20"/>
      <c r="U122" s="21"/>
      <c r="V122" s="193">
        <f>X122+AF122</f>
        <v>150</v>
      </c>
      <c r="W122" s="191"/>
      <c r="X122" s="190">
        <f>SUM(Z122:AE122)</f>
        <v>75</v>
      </c>
      <c r="Y122" s="191"/>
      <c r="Z122" s="190">
        <v>45</v>
      </c>
      <c r="AA122" s="191"/>
      <c r="AB122" s="190">
        <v>30</v>
      </c>
      <c r="AC122" s="191"/>
      <c r="AD122" s="190"/>
      <c r="AE122" s="191"/>
      <c r="AF122" s="190">
        <v>75</v>
      </c>
      <c r="AG122" s="192"/>
      <c r="AH122" s="284"/>
      <c r="AI122" s="392"/>
      <c r="AJ122" s="282"/>
      <c r="AK122" s="392"/>
      <c r="AL122" s="282"/>
      <c r="AM122" s="392"/>
      <c r="AN122" s="282"/>
      <c r="AO122" s="392"/>
      <c r="AP122" s="282"/>
      <c r="AQ122" s="392"/>
      <c r="AR122" s="282"/>
      <c r="AS122" s="392"/>
      <c r="AT122" s="282"/>
      <c r="AU122" s="392"/>
      <c r="AV122" s="282">
        <v>5</v>
      </c>
      <c r="AW122" s="392"/>
      <c r="AX122" s="282"/>
      <c r="AY122" s="392"/>
      <c r="AZ122" s="282"/>
      <c r="BA122" s="390"/>
      <c r="BB122" s="391">
        <f>SUM(BD122:BW122)</f>
        <v>5</v>
      </c>
      <c r="BC122" s="278"/>
      <c r="BD122" s="190"/>
      <c r="BE122" s="191"/>
      <c r="BF122" s="190"/>
      <c r="BG122" s="191"/>
      <c r="BH122" s="190"/>
      <c r="BI122" s="191"/>
      <c r="BJ122" s="190"/>
      <c r="BK122" s="191"/>
      <c r="BL122" s="190"/>
      <c r="BM122" s="191"/>
      <c r="BN122" s="190"/>
      <c r="BO122" s="191"/>
      <c r="BP122" s="190"/>
      <c r="BQ122" s="191"/>
      <c r="BR122" s="190">
        <v>5</v>
      </c>
      <c r="BS122" s="191"/>
      <c r="BT122" s="190"/>
      <c r="BU122" s="191"/>
      <c r="BV122" s="190"/>
      <c r="BW122" s="192"/>
      <c r="BX122" s="391"/>
      <c r="BY122" s="397"/>
      <c r="BZ122" s="397"/>
      <c r="CA122" s="397"/>
      <c r="CB122" s="397"/>
      <c r="CC122" s="398"/>
    </row>
    <row r="123" spans="1:81" ht="12" customHeight="1">
      <c r="A123" s="69">
        <v>55</v>
      </c>
      <c r="B123" s="393" t="s">
        <v>256</v>
      </c>
      <c r="C123" s="394"/>
      <c r="D123" s="395"/>
      <c r="E123" s="414" t="s">
        <v>253</v>
      </c>
      <c r="F123" s="415"/>
      <c r="G123" s="415"/>
      <c r="H123" s="415"/>
      <c r="I123" s="415"/>
      <c r="J123" s="415"/>
      <c r="K123" s="415"/>
      <c r="L123" s="415"/>
      <c r="M123" s="415"/>
      <c r="N123" s="415"/>
      <c r="O123" s="415"/>
      <c r="P123" s="415"/>
      <c r="Q123" s="416"/>
      <c r="R123" s="35">
        <v>9</v>
      </c>
      <c r="S123" s="20"/>
      <c r="T123" s="20"/>
      <c r="U123" s="21"/>
      <c r="V123" s="193">
        <f>X123+AF123</f>
        <v>64</v>
      </c>
      <c r="W123" s="191"/>
      <c r="X123" s="190">
        <f>SUM(Z123:AE123)</f>
        <v>32</v>
      </c>
      <c r="Y123" s="191"/>
      <c r="Z123" s="190">
        <v>32</v>
      </c>
      <c r="AA123" s="191"/>
      <c r="AB123" s="190"/>
      <c r="AC123" s="191"/>
      <c r="AD123" s="190"/>
      <c r="AE123" s="191"/>
      <c r="AF123" s="190">
        <v>32</v>
      </c>
      <c r="AG123" s="192"/>
      <c r="AH123" s="284"/>
      <c r="AI123" s="392"/>
      <c r="AJ123" s="282"/>
      <c r="AK123" s="392"/>
      <c r="AL123" s="282"/>
      <c r="AM123" s="392"/>
      <c r="AN123" s="282"/>
      <c r="AO123" s="392"/>
      <c r="AP123" s="282"/>
      <c r="AQ123" s="392"/>
      <c r="AR123" s="282"/>
      <c r="AS123" s="392"/>
      <c r="AT123" s="282"/>
      <c r="AU123" s="392"/>
      <c r="AV123" s="282"/>
      <c r="AW123" s="392"/>
      <c r="AX123" s="282">
        <v>2</v>
      </c>
      <c r="AY123" s="392"/>
      <c r="AZ123" s="282"/>
      <c r="BA123" s="390"/>
      <c r="BB123" s="391">
        <f>SUM(BD123:BW123)</f>
        <v>2</v>
      </c>
      <c r="BC123" s="278"/>
      <c r="BD123" s="190"/>
      <c r="BE123" s="191"/>
      <c r="BF123" s="190"/>
      <c r="BG123" s="191"/>
      <c r="BH123" s="190"/>
      <c r="BI123" s="191"/>
      <c r="BJ123" s="190"/>
      <c r="BK123" s="191"/>
      <c r="BL123" s="190"/>
      <c r="BM123" s="191"/>
      <c r="BN123" s="190"/>
      <c r="BO123" s="191"/>
      <c r="BP123" s="190"/>
      <c r="BQ123" s="191"/>
      <c r="BR123" s="190"/>
      <c r="BS123" s="191"/>
      <c r="BT123" s="190">
        <v>2</v>
      </c>
      <c r="BU123" s="191"/>
      <c r="BV123" s="190"/>
      <c r="BW123" s="192"/>
      <c r="BX123" s="391"/>
      <c r="BY123" s="397"/>
      <c r="BZ123" s="397"/>
      <c r="CA123" s="397"/>
      <c r="CB123" s="397"/>
      <c r="CC123" s="398"/>
    </row>
    <row r="124" spans="1:81" ht="25.5" customHeight="1">
      <c r="A124" s="69"/>
      <c r="B124" s="286">
        <v>3.4</v>
      </c>
      <c r="C124" s="286"/>
      <c r="D124" s="286"/>
      <c r="E124" s="521" t="s">
        <v>257</v>
      </c>
      <c r="F124" s="521"/>
      <c r="G124" s="521"/>
      <c r="H124" s="521"/>
      <c r="I124" s="521"/>
      <c r="J124" s="521"/>
      <c r="K124" s="521"/>
      <c r="L124" s="521"/>
      <c r="M124" s="521"/>
      <c r="N124" s="521"/>
      <c r="O124" s="521"/>
      <c r="P124" s="521"/>
      <c r="Q124" s="522"/>
      <c r="R124" s="35"/>
      <c r="S124" s="20"/>
      <c r="T124" s="20"/>
      <c r="U124" s="21"/>
      <c r="V124" s="190">
        <f>SUM(V125:V127)</f>
        <v>432</v>
      </c>
      <c r="W124" s="191"/>
      <c r="X124" s="190">
        <f>SUM(X125:X127)</f>
        <v>216</v>
      </c>
      <c r="Y124" s="191"/>
      <c r="Z124" s="190">
        <f>SUM(Z125:Z127)</f>
        <v>216</v>
      </c>
      <c r="AA124" s="191"/>
      <c r="AB124" s="190">
        <f>SUM(AB125:AB127)</f>
        <v>0</v>
      </c>
      <c r="AC124" s="191"/>
      <c r="AD124" s="190">
        <f>SUM(AD125:AD127)</f>
        <v>0</v>
      </c>
      <c r="AE124" s="191"/>
      <c r="AF124" s="190">
        <f>SUM(AF125:AF127)</f>
        <v>216</v>
      </c>
      <c r="AG124" s="191"/>
      <c r="AH124" s="284"/>
      <c r="AI124" s="392"/>
      <c r="AJ124" s="282"/>
      <c r="AK124" s="392"/>
      <c r="AL124" s="282"/>
      <c r="AM124" s="392"/>
      <c r="AN124" s="282"/>
      <c r="AO124" s="392"/>
      <c r="AP124" s="282"/>
      <c r="AQ124" s="392"/>
      <c r="AR124" s="282"/>
      <c r="AS124" s="392"/>
      <c r="AT124" s="282"/>
      <c r="AU124" s="392"/>
      <c r="AV124" s="282"/>
      <c r="AW124" s="392"/>
      <c r="AX124" s="282"/>
      <c r="AY124" s="392"/>
      <c r="AZ124" s="282"/>
      <c r="BA124" s="390"/>
      <c r="BB124" s="190">
        <f>SUM(BB125:BB127)</f>
        <v>14</v>
      </c>
      <c r="BC124" s="191"/>
      <c r="BD124" s="190"/>
      <c r="BE124" s="191"/>
      <c r="BF124" s="190"/>
      <c r="BG124" s="191"/>
      <c r="BH124" s="190"/>
      <c r="BI124" s="191"/>
      <c r="BJ124" s="190"/>
      <c r="BK124" s="191"/>
      <c r="BL124" s="190"/>
      <c r="BM124" s="191"/>
      <c r="BN124" s="190"/>
      <c r="BO124" s="191"/>
      <c r="BP124" s="190"/>
      <c r="BQ124" s="191"/>
      <c r="BR124" s="190"/>
      <c r="BS124" s="191"/>
      <c r="BT124" s="190"/>
      <c r="BU124" s="191"/>
      <c r="BV124" s="190"/>
      <c r="BW124" s="192"/>
      <c r="BX124" s="278"/>
      <c r="BY124" s="279"/>
      <c r="BZ124" s="279"/>
      <c r="CA124" s="279"/>
      <c r="CB124" s="279"/>
      <c r="CC124" s="280"/>
    </row>
    <row r="125" spans="1:81" ht="12" customHeight="1">
      <c r="A125" s="69">
        <v>56</v>
      </c>
      <c r="B125" s="286" t="s">
        <v>261</v>
      </c>
      <c r="C125" s="286"/>
      <c r="D125" s="286"/>
      <c r="E125" s="516" t="s">
        <v>258</v>
      </c>
      <c r="F125" s="516"/>
      <c r="G125" s="516"/>
      <c r="H125" s="516"/>
      <c r="I125" s="516"/>
      <c r="J125" s="516"/>
      <c r="K125" s="516"/>
      <c r="L125" s="516"/>
      <c r="M125" s="516"/>
      <c r="N125" s="516"/>
      <c r="O125" s="516"/>
      <c r="P125" s="516"/>
      <c r="Q125" s="517"/>
      <c r="R125" s="35">
        <v>8</v>
      </c>
      <c r="S125" s="20"/>
      <c r="T125" s="20"/>
      <c r="U125" s="21"/>
      <c r="V125" s="193">
        <f>X125+AF125</f>
        <v>240</v>
      </c>
      <c r="W125" s="191"/>
      <c r="X125" s="190">
        <f>SUM(Z125:AE125)</f>
        <v>120</v>
      </c>
      <c r="Y125" s="191"/>
      <c r="Z125" s="190">
        <v>120</v>
      </c>
      <c r="AA125" s="191"/>
      <c r="AB125" s="190"/>
      <c r="AC125" s="191"/>
      <c r="AD125" s="190"/>
      <c r="AE125" s="191"/>
      <c r="AF125" s="190">
        <v>120</v>
      </c>
      <c r="AG125" s="192"/>
      <c r="AH125" s="284"/>
      <c r="AI125" s="392"/>
      <c r="AJ125" s="282"/>
      <c r="AK125" s="392"/>
      <c r="AL125" s="282"/>
      <c r="AM125" s="392"/>
      <c r="AN125" s="282"/>
      <c r="AO125" s="392"/>
      <c r="AP125" s="282"/>
      <c r="AQ125" s="392"/>
      <c r="AR125" s="282"/>
      <c r="AS125" s="392"/>
      <c r="AT125" s="282"/>
      <c r="AU125" s="392"/>
      <c r="AV125" s="282">
        <v>8</v>
      </c>
      <c r="AW125" s="392"/>
      <c r="AX125" s="282"/>
      <c r="AY125" s="392"/>
      <c r="AZ125" s="282"/>
      <c r="BA125" s="390"/>
      <c r="BB125" s="285">
        <f>SUM(BD125:BW125)</f>
        <v>8</v>
      </c>
      <c r="BC125" s="279"/>
      <c r="BD125" s="190"/>
      <c r="BE125" s="191"/>
      <c r="BF125" s="190"/>
      <c r="BG125" s="191"/>
      <c r="BH125" s="190"/>
      <c r="BI125" s="191"/>
      <c r="BJ125" s="190"/>
      <c r="BK125" s="191"/>
      <c r="BL125" s="190"/>
      <c r="BM125" s="191"/>
      <c r="BN125" s="190"/>
      <c r="BO125" s="191"/>
      <c r="BP125" s="190"/>
      <c r="BQ125" s="191"/>
      <c r="BR125" s="190">
        <v>8</v>
      </c>
      <c r="BS125" s="191"/>
      <c r="BT125" s="190"/>
      <c r="BU125" s="191"/>
      <c r="BV125" s="190"/>
      <c r="BW125" s="192"/>
      <c r="BX125" s="278"/>
      <c r="BY125" s="279"/>
      <c r="BZ125" s="279"/>
      <c r="CA125" s="279"/>
      <c r="CB125" s="279"/>
      <c r="CC125" s="280"/>
    </row>
    <row r="126" spans="1:81" ht="12" customHeight="1">
      <c r="A126" s="69">
        <v>57</v>
      </c>
      <c r="B126" s="286" t="s">
        <v>262</v>
      </c>
      <c r="C126" s="286"/>
      <c r="D126" s="286"/>
      <c r="E126" s="516" t="s">
        <v>259</v>
      </c>
      <c r="F126" s="516"/>
      <c r="G126" s="516"/>
      <c r="H126" s="516"/>
      <c r="I126" s="516"/>
      <c r="J126" s="516"/>
      <c r="K126" s="516"/>
      <c r="L126" s="516"/>
      <c r="M126" s="516"/>
      <c r="N126" s="516"/>
      <c r="O126" s="516"/>
      <c r="P126" s="516"/>
      <c r="Q126" s="517"/>
      <c r="R126" s="35"/>
      <c r="S126" s="20">
        <v>9</v>
      </c>
      <c r="T126" s="20"/>
      <c r="U126" s="21"/>
      <c r="V126" s="193">
        <f>X126+AF126</f>
        <v>128</v>
      </c>
      <c r="W126" s="191"/>
      <c r="X126" s="190">
        <f>SUM(Z126:AE126)</f>
        <v>64</v>
      </c>
      <c r="Y126" s="191"/>
      <c r="Z126" s="190">
        <v>64</v>
      </c>
      <c r="AA126" s="191"/>
      <c r="AB126" s="190"/>
      <c r="AC126" s="191"/>
      <c r="AD126" s="190"/>
      <c r="AE126" s="191"/>
      <c r="AF126" s="190">
        <v>64</v>
      </c>
      <c r="AG126" s="192"/>
      <c r="AH126" s="284"/>
      <c r="AI126" s="392"/>
      <c r="AJ126" s="282"/>
      <c r="AK126" s="392"/>
      <c r="AL126" s="282"/>
      <c r="AM126" s="392"/>
      <c r="AN126" s="282"/>
      <c r="AO126" s="392"/>
      <c r="AP126" s="282"/>
      <c r="AQ126" s="392"/>
      <c r="AR126" s="282"/>
      <c r="AS126" s="392"/>
      <c r="AT126" s="282"/>
      <c r="AU126" s="392"/>
      <c r="AV126" s="282"/>
      <c r="AW126" s="392"/>
      <c r="AX126" s="282">
        <v>4</v>
      </c>
      <c r="AY126" s="392"/>
      <c r="AZ126" s="282"/>
      <c r="BA126" s="390"/>
      <c r="BB126" s="285">
        <f>SUM(BD126:BW126)</f>
        <v>4</v>
      </c>
      <c r="BC126" s="279"/>
      <c r="BD126" s="190"/>
      <c r="BE126" s="191"/>
      <c r="BF126" s="190"/>
      <c r="BG126" s="191"/>
      <c r="BH126" s="190"/>
      <c r="BI126" s="191"/>
      <c r="BJ126" s="190"/>
      <c r="BK126" s="191"/>
      <c r="BL126" s="190"/>
      <c r="BM126" s="191"/>
      <c r="BN126" s="190"/>
      <c r="BO126" s="191"/>
      <c r="BP126" s="190"/>
      <c r="BQ126" s="191"/>
      <c r="BR126" s="190"/>
      <c r="BS126" s="191"/>
      <c r="BT126" s="190">
        <v>4</v>
      </c>
      <c r="BU126" s="191"/>
      <c r="BV126" s="190"/>
      <c r="BW126" s="192"/>
      <c r="BX126" s="278"/>
      <c r="BY126" s="279"/>
      <c r="BZ126" s="279"/>
      <c r="CA126" s="279"/>
      <c r="CB126" s="279"/>
      <c r="CC126" s="280"/>
    </row>
    <row r="127" spans="1:81" ht="12" customHeight="1">
      <c r="A127" s="69">
        <v>58</v>
      </c>
      <c r="B127" s="393" t="s">
        <v>263</v>
      </c>
      <c r="C127" s="394"/>
      <c r="D127" s="395"/>
      <c r="E127" s="414" t="s">
        <v>260</v>
      </c>
      <c r="F127" s="415"/>
      <c r="G127" s="415"/>
      <c r="H127" s="415"/>
      <c r="I127" s="415"/>
      <c r="J127" s="415"/>
      <c r="K127" s="415"/>
      <c r="L127" s="415"/>
      <c r="M127" s="415"/>
      <c r="N127" s="415"/>
      <c r="O127" s="415"/>
      <c r="P127" s="415"/>
      <c r="Q127" s="416"/>
      <c r="R127" s="35"/>
      <c r="S127" s="20">
        <v>9</v>
      </c>
      <c r="T127" s="20"/>
      <c r="U127" s="21"/>
      <c r="V127" s="193">
        <f>X127+AF127</f>
        <v>64</v>
      </c>
      <c r="W127" s="191"/>
      <c r="X127" s="190">
        <f>SUM(Z127:AE127)</f>
        <v>32</v>
      </c>
      <c r="Y127" s="191"/>
      <c r="Z127" s="190">
        <v>32</v>
      </c>
      <c r="AA127" s="191"/>
      <c r="AB127" s="190"/>
      <c r="AC127" s="191"/>
      <c r="AD127" s="190"/>
      <c r="AE127" s="191"/>
      <c r="AF127" s="190">
        <v>32</v>
      </c>
      <c r="AG127" s="192"/>
      <c r="AH127" s="284"/>
      <c r="AI127" s="392"/>
      <c r="AJ127" s="282"/>
      <c r="AK127" s="392"/>
      <c r="AL127" s="282"/>
      <c r="AM127" s="392"/>
      <c r="AN127" s="282"/>
      <c r="AO127" s="392"/>
      <c r="AP127" s="282"/>
      <c r="AQ127" s="392"/>
      <c r="AR127" s="282"/>
      <c r="AS127" s="392"/>
      <c r="AT127" s="282"/>
      <c r="AU127" s="392"/>
      <c r="AV127" s="282"/>
      <c r="AW127" s="392"/>
      <c r="AX127" s="282">
        <v>2</v>
      </c>
      <c r="AY127" s="392"/>
      <c r="AZ127" s="282"/>
      <c r="BA127" s="390"/>
      <c r="BB127" s="391">
        <f>SUM(BD127:BW127)</f>
        <v>2</v>
      </c>
      <c r="BC127" s="278"/>
      <c r="BD127" s="190"/>
      <c r="BE127" s="191"/>
      <c r="BF127" s="190"/>
      <c r="BG127" s="191"/>
      <c r="BH127" s="190"/>
      <c r="BI127" s="191"/>
      <c r="BJ127" s="190"/>
      <c r="BK127" s="191"/>
      <c r="BL127" s="190"/>
      <c r="BM127" s="191"/>
      <c r="BN127" s="190"/>
      <c r="BO127" s="191"/>
      <c r="BP127" s="190"/>
      <c r="BQ127" s="191"/>
      <c r="BR127" s="190"/>
      <c r="BS127" s="191"/>
      <c r="BT127" s="190">
        <v>2</v>
      </c>
      <c r="BU127" s="191"/>
      <c r="BV127" s="190"/>
      <c r="BW127" s="192"/>
      <c r="BX127" s="391"/>
      <c r="BY127" s="397"/>
      <c r="BZ127" s="397"/>
      <c r="CA127" s="397"/>
      <c r="CB127" s="397"/>
      <c r="CC127" s="398"/>
    </row>
    <row r="128" spans="1:81" ht="25.5" customHeight="1">
      <c r="A128" s="69"/>
      <c r="B128" s="393" t="s">
        <v>266</v>
      </c>
      <c r="C128" s="394"/>
      <c r="D128" s="395"/>
      <c r="E128" s="428" t="s">
        <v>264</v>
      </c>
      <c r="F128" s="429"/>
      <c r="G128" s="429"/>
      <c r="H128" s="429"/>
      <c r="I128" s="429"/>
      <c r="J128" s="429"/>
      <c r="K128" s="429"/>
      <c r="L128" s="429"/>
      <c r="M128" s="429"/>
      <c r="N128" s="429"/>
      <c r="O128" s="429"/>
      <c r="P128" s="429"/>
      <c r="Q128" s="430"/>
      <c r="R128" s="35"/>
      <c r="S128" s="20"/>
      <c r="T128" s="20"/>
      <c r="U128" s="21"/>
      <c r="V128" s="190">
        <f>V129</f>
        <v>238</v>
      </c>
      <c r="W128" s="191"/>
      <c r="X128" s="190">
        <f>X129</f>
        <v>119</v>
      </c>
      <c r="Y128" s="191"/>
      <c r="Z128" s="190">
        <f>Z129</f>
        <v>68</v>
      </c>
      <c r="AA128" s="191"/>
      <c r="AB128" s="190">
        <f>AB129</f>
        <v>17</v>
      </c>
      <c r="AC128" s="191"/>
      <c r="AD128" s="190">
        <f>AD129</f>
        <v>34</v>
      </c>
      <c r="AE128" s="191"/>
      <c r="AF128" s="190">
        <f>AF129</f>
        <v>119</v>
      </c>
      <c r="AG128" s="191"/>
      <c r="AH128" s="284"/>
      <c r="AI128" s="392"/>
      <c r="AJ128" s="282"/>
      <c r="AK128" s="392"/>
      <c r="AL128" s="282"/>
      <c r="AM128" s="392"/>
      <c r="AN128" s="282"/>
      <c r="AO128" s="392"/>
      <c r="AP128" s="282"/>
      <c r="AQ128" s="392"/>
      <c r="AR128" s="282"/>
      <c r="AS128" s="392"/>
      <c r="AT128" s="282"/>
      <c r="AU128" s="392"/>
      <c r="AV128" s="282"/>
      <c r="AW128" s="392"/>
      <c r="AX128" s="282"/>
      <c r="AY128" s="392"/>
      <c r="AZ128" s="282"/>
      <c r="BA128" s="390"/>
      <c r="BB128" s="190">
        <f>BB129</f>
        <v>7</v>
      </c>
      <c r="BC128" s="191"/>
      <c r="BD128" s="190"/>
      <c r="BE128" s="191"/>
      <c r="BF128" s="190"/>
      <c r="BG128" s="191"/>
      <c r="BH128" s="190"/>
      <c r="BI128" s="191"/>
      <c r="BJ128" s="190"/>
      <c r="BK128" s="191"/>
      <c r="BL128" s="190"/>
      <c r="BM128" s="191"/>
      <c r="BN128" s="190"/>
      <c r="BO128" s="191"/>
      <c r="BP128" s="190"/>
      <c r="BQ128" s="191"/>
      <c r="BR128" s="190"/>
      <c r="BS128" s="191"/>
      <c r="BT128" s="190"/>
      <c r="BU128" s="191"/>
      <c r="BV128" s="190"/>
      <c r="BW128" s="192"/>
      <c r="BX128" s="391"/>
      <c r="BY128" s="397"/>
      <c r="BZ128" s="397"/>
      <c r="CA128" s="397"/>
      <c r="CB128" s="397"/>
      <c r="CC128" s="398"/>
    </row>
    <row r="129" spans="1:81" ht="12" customHeight="1">
      <c r="A129" s="69">
        <v>59</v>
      </c>
      <c r="B129" s="393" t="s">
        <v>96</v>
      </c>
      <c r="C129" s="394"/>
      <c r="D129" s="395"/>
      <c r="E129" s="414" t="s">
        <v>265</v>
      </c>
      <c r="F129" s="415"/>
      <c r="G129" s="415"/>
      <c r="H129" s="415"/>
      <c r="I129" s="415"/>
      <c r="J129" s="415"/>
      <c r="K129" s="415"/>
      <c r="L129" s="415"/>
      <c r="M129" s="415"/>
      <c r="N129" s="415"/>
      <c r="O129" s="415"/>
      <c r="P129" s="415"/>
      <c r="Q129" s="416"/>
      <c r="R129" s="35">
        <v>6</v>
      </c>
      <c r="S129" s="20"/>
      <c r="T129" s="20"/>
      <c r="U129" s="21"/>
      <c r="V129" s="193">
        <f>X129+AF129</f>
        <v>238</v>
      </c>
      <c r="W129" s="191"/>
      <c r="X129" s="190">
        <f>SUM(Z129:AE129)</f>
        <v>119</v>
      </c>
      <c r="Y129" s="191"/>
      <c r="Z129" s="190">
        <v>68</v>
      </c>
      <c r="AA129" s="191"/>
      <c r="AB129" s="190">
        <v>17</v>
      </c>
      <c r="AC129" s="191"/>
      <c r="AD129" s="190">
        <v>34</v>
      </c>
      <c r="AE129" s="191"/>
      <c r="AF129" s="190">
        <v>119</v>
      </c>
      <c r="AG129" s="192"/>
      <c r="AH129" s="284"/>
      <c r="AI129" s="392"/>
      <c r="AJ129" s="282"/>
      <c r="AK129" s="392"/>
      <c r="AL129" s="282"/>
      <c r="AM129" s="392"/>
      <c r="AN129" s="282"/>
      <c r="AO129" s="392"/>
      <c r="AP129" s="282"/>
      <c r="AQ129" s="392"/>
      <c r="AR129" s="282">
        <v>7</v>
      </c>
      <c r="AS129" s="392"/>
      <c r="AT129" s="282"/>
      <c r="AU129" s="392"/>
      <c r="AV129" s="282"/>
      <c r="AW129" s="392"/>
      <c r="AX129" s="282"/>
      <c r="AY129" s="392"/>
      <c r="AZ129" s="282"/>
      <c r="BA129" s="390"/>
      <c r="BB129" s="391">
        <f>SUM(BD129:BW129)</f>
        <v>7</v>
      </c>
      <c r="BC129" s="278"/>
      <c r="BD129" s="190"/>
      <c r="BE129" s="191"/>
      <c r="BF129" s="190"/>
      <c r="BG129" s="191"/>
      <c r="BH129" s="190"/>
      <c r="BI129" s="191"/>
      <c r="BJ129" s="190"/>
      <c r="BK129" s="191"/>
      <c r="BL129" s="190"/>
      <c r="BM129" s="191"/>
      <c r="BN129" s="190">
        <v>7</v>
      </c>
      <c r="BO129" s="191"/>
      <c r="BP129" s="190"/>
      <c r="BQ129" s="191"/>
      <c r="BR129" s="190"/>
      <c r="BS129" s="191"/>
      <c r="BT129" s="190"/>
      <c r="BU129" s="191"/>
      <c r="BV129" s="190"/>
      <c r="BW129" s="192"/>
      <c r="BX129" s="391"/>
      <c r="BY129" s="397"/>
      <c r="BZ129" s="397"/>
      <c r="CA129" s="397"/>
      <c r="CB129" s="397"/>
      <c r="CC129" s="398"/>
    </row>
    <row r="130" spans="1:81" ht="12" customHeight="1">
      <c r="A130" s="69"/>
      <c r="B130" s="286" t="s">
        <v>267</v>
      </c>
      <c r="C130" s="286"/>
      <c r="D130" s="286"/>
      <c r="E130" s="521" t="s">
        <v>268</v>
      </c>
      <c r="F130" s="521"/>
      <c r="G130" s="521"/>
      <c r="H130" s="521"/>
      <c r="I130" s="521"/>
      <c r="J130" s="521"/>
      <c r="K130" s="521"/>
      <c r="L130" s="521"/>
      <c r="M130" s="521"/>
      <c r="N130" s="521"/>
      <c r="O130" s="521"/>
      <c r="P130" s="521"/>
      <c r="Q130" s="522"/>
      <c r="R130" s="35"/>
      <c r="S130" s="20"/>
      <c r="T130" s="20"/>
      <c r="U130" s="21"/>
      <c r="V130" s="190">
        <f>SUM(V131:V133)</f>
        <v>396</v>
      </c>
      <c r="W130" s="191"/>
      <c r="X130" s="190">
        <f>SUM(X131:X133)</f>
        <v>198</v>
      </c>
      <c r="Y130" s="191"/>
      <c r="Z130" s="190">
        <f>SUM(Z131:Z133)</f>
        <v>144</v>
      </c>
      <c r="AA130" s="191"/>
      <c r="AB130" s="190">
        <f>SUM(AB131:AB133)</f>
        <v>0</v>
      </c>
      <c r="AC130" s="191"/>
      <c r="AD130" s="190">
        <f>SUM(AD131:AD133)</f>
        <v>54</v>
      </c>
      <c r="AE130" s="191"/>
      <c r="AF130" s="190">
        <f>SUM(AF131:AF133)</f>
        <v>198</v>
      </c>
      <c r="AG130" s="191"/>
      <c r="AH130" s="284"/>
      <c r="AI130" s="392"/>
      <c r="AJ130" s="282"/>
      <c r="AK130" s="392"/>
      <c r="AL130" s="282"/>
      <c r="AM130" s="392"/>
      <c r="AN130" s="282"/>
      <c r="AO130" s="392"/>
      <c r="AP130" s="282"/>
      <c r="AQ130" s="392"/>
      <c r="AR130" s="282"/>
      <c r="AS130" s="392"/>
      <c r="AT130" s="282"/>
      <c r="AU130" s="392"/>
      <c r="AV130" s="282"/>
      <c r="AW130" s="392"/>
      <c r="AX130" s="282"/>
      <c r="AY130" s="392"/>
      <c r="AZ130" s="282"/>
      <c r="BA130" s="390"/>
      <c r="BB130" s="190">
        <f>SUM(BB131:BB133)</f>
        <v>11</v>
      </c>
      <c r="BC130" s="191"/>
      <c r="BD130" s="190"/>
      <c r="BE130" s="191"/>
      <c r="BF130" s="190"/>
      <c r="BG130" s="191"/>
      <c r="BH130" s="190"/>
      <c r="BI130" s="191"/>
      <c r="BJ130" s="190"/>
      <c r="BK130" s="191"/>
      <c r="BL130" s="190"/>
      <c r="BM130" s="191"/>
      <c r="BN130" s="190"/>
      <c r="BO130" s="191"/>
      <c r="BP130" s="190"/>
      <c r="BQ130" s="191"/>
      <c r="BR130" s="190"/>
      <c r="BS130" s="191"/>
      <c r="BT130" s="190"/>
      <c r="BU130" s="191"/>
      <c r="BV130" s="190"/>
      <c r="BW130" s="192"/>
      <c r="BX130" s="278"/>
      <c r="BY130" s="279"/>
      <c r="BZ130" s="279"/>
      <c r="CA130" s="279"/>
      <c r="CB130" s="279"/>
      <c r="CC130" s="280"/>
    </row>
    <row r="131" spans="1:81" ht="12" customHeight="1">
      <c r="A131" s="69">
        <v>60</v>
      </c>
      <c r="B131" s="286" t="s">
        <v>272</v>
      </c>
      <c r="C131" s="286"/>
      <c r="D131" s="286"/>
      <c r="E131" s="516" t="s">
        <v>269</v>
      </c>
      <c r="F131" s="516"/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  <c r="Q131" s="517"/>
      <c r="R131" s="35"/>
      <c r="S131" s="20">
        <v>7</v>
      </c>
      <c r="T131" s="20"/>
      <c r="U131" s="21"/>
      <c r="V131" s="193">
        <f>X131+AF131</f>
        <v>180</v>
      </c>
      <c r="W131" s="191"/>
      <c r="X131" s="190">
        <f>SUM(Z131:AE131)</f>
        <v>90</v>
      </c>
      <c r="Y131" s="191"/>
      <c r="Z131" s="190">
        <v>90</v>
      </c>
      <c r="AA131" s="191"/>
      <c r="AB131" s="190"/>
      <c r="AC131" s="191"/>
      <c r="AD131" s="190"/>
      <c r="AE131" s="191"/>
      <c r="AF131" s="190">
        <v>90</v>
      </c>
      <c r="AG131" s="192"/>
      <c r="AH131" s="284"/>
      <c r="AI131" s="392"/>
      <c r="AJ131" s="282"/>
      <c r="AK131" s="392"/>
      <c r="AL131" s="282"/>
      <c r="AM131" s="392"/>
      <c r="AN131" s="282"/>
      <c r="AO131" s="392"/>
      <c r="AP131" s="282"/>
      <c r="AQ131" s="392"/>
      <c r="AR131" s="282"/>
      <c r="AS131" s="392"/>
      <c r="AT131" s="282">
        <v>5</v>
      </c>
      <c r="AU131" s="392"/>
      <c r="AV131" s="282"/>
      <c r="AW131" s="392"/>
      <c r="AX131" s="282"/>
      <c r="AY131" s="392"/>
      <c r="AZ131" s="282"/>
      <c r="BA131" s="390"/>
      <c r="BB131" s="285">
        <f>SUM(BD131:BW131)</f>
        <v>5</v>
      </c>
      <c r="BC131" s="279"/>
      <c r="BD131" s="190"/>
      <c r="BE131" s="191"/>
      <c r="BF131" s="190"/>
      <c r="BG131" s="191"/>
      <c r="BH131" s="190"/>
      <c r="BI131" s="191"/>
      <c r="BJ131" s="190"/>
      <c r="BK131" s="191"/>
      <c r="BL131" s="190"/>
      <c r="BM131" s="191"/>
      <c r="BN131" s="190"/>
      <c r="BO131" s="191"/>
      <c r="BP131" s="190">
        <v>5</v>
      </c>
      <c r="BQ131" s="191"/>
      <c r="BR131" s="190"/>
      <c r="BS131" s="191"/>
      <c r="BT131" s="190"/>
      <c r="BU131" s="191"/>
      <c r="BV131" s="190"/>
      <c r="BW131" s="192"/>
      <c r="BX131" s="278"/>
      <c r="BY131" s="279"/>
      <c r="BZ131" s="279"/>
      <c r="CA131" s="279"/>
      <c r="CB131" s="279"/>
      <c r="CC131" s="280"/>
    </row>
    <row r="132" spans="1:81" ht="12" customHeight="1">
      <c r="A132" s="69">
        <v>61</v>
      </c>
      <c r="B132" s="286" t="s">
        <v>273</v>
      </c>
      <c r="C132" s="286"/>
      <c r="D132" s="286"/>
      <c r="E132" s="516" t="s">
        <v>270</v>
      </c>
      <c r="F132" s="516"/>
      <c r="G132" s="516"/>
      <c r="H132" s="516"/>
      <c r="I132" s="516"/>
      <c r="J132" s="516"/>
      <c r="K132" s="516"/>
      <c r="L132" s="516"/>
      <c r="M132" s="516"/>
      <c r="N132" s="516"/>
      <c r="O132" s="516"/>
      <c r="P132" s="516"/>
      <c r="Q132" s="517"/>
      <c r="R132" s="35">
        <v>5</v>
      </c>
      <c r="S132" s="20"/>
      <c r="T132" s="20"/>
      <c r="U132" s="21"/>
      <c r="V132" s="193">
        <f>X132+AF132</f>
        <v>108</v>
      </c>
      <c r="W132" s="191"/>
      <c r="X132" s="190">
        <f>SUM(Z132:AE132)</f>
        <v>54</v>
      </c>
      <c r="Y132" s="191"/>
      <c r="Z132" s="190">
        <v>54</v>
      </c>
      <c r="AA132" s="191"/>
      <c r="AB132" s="190"/>
      <c r="AC132" s="191"/>
      <c r="AD132" s="190"/>
      <c r="AE132" s="191"/>
      <c r="AF132" s="190">
        <v>54</v>
      </c>
      <c r="AG132" s="192"/>
      <c r="AH132" s="284"/>
      <c r="AI132" s="392"/>
      <c r="AJ132" s="282"/>
      <c r="AK132" s="392"/>
      <c r="AL132" s="282"/>
      <c r="AM132" s="392"/>
      <c r="AN132" s="282"/>
      <c r="AO132" s="392"/>
      <c r="AP132" s="282">
        <v>3</v>
      </c>
      <c r="AQ132" s="392"/>
      <c r="AR132" s="282"/>
      <c r="AS132" s="392"/>
      <c r="AT132" s="282"/>
      <c r="AU132" s="392"/>
      <c r="AV132" s="282"/>
      <c r="AW132" s="392"/>
      <c r="AX132" s="282"/>
      <c r="AY132" s="392"/>
      <c r="AZ132" s="282"/>
      <c r="BA132" s="390"/>
      <c r="BB132" s="285">
        <f>SUM(BD132:BW132)</f>
        <v>3</v>
      </c>
      <c r="BC132" s="279"/>
      <c r="BD132" s="190"/>
      <c r="BE132" s="191"/>
      <c r="BF132" s="190"/>
      <c r="BG132" s="191"/>
      <c r="BH132" s="190"/>
      <c r="BI132" s="191"/>
      <c r="BJ132" s="190"/>
      <c r="BK132" s="191"/>
      <c r="BL132" s="190">
        <v>3</v>
      </c>
      <c r="BM132" s="191"/>
      <c r="BN132" s="190"/>
      <c r="BO132" s="191"/>
      <c r="BP132" s="190"/>
      <c r="BQ132" s="191"/>
      <c r="BR132" s="190"/>
      <c r="BS132" s="191"/>
      <c r="BT132" s="190"/>
      <c r="BU132" s="191"/>
      <c r="BV132" s="190"/>
      <c r="BW132" s="192"/>
      <c r="BX132" s="278"/>
      <c r="BY132" s="279"/>
      <c r="BZ132" s="279"/>
      <c r="CA132" s="279"/>
      <c r="CB132" s="279"/>
      <c r="CC132" s="280"/>
    </row>
    <row r="133" spans="1:81" ht="25.5" customHeight="1">
      <c r="A133" s="69">
        <v>62</v>
      </c>
      <c r="B133" s="286" t="s">
        <v>274</v>
      </c>
      <c r="C133" s="286"/>
      <c r="D133" s="286"/>
      <c r="E133" s="516" t="s">
        <v>271</v>
      </c>
      <c r="F133" s="516"/>
      <c r="G133" s="516"/>
      <c r="H133" s="516"/>
      <c r="I133" s="516"/>
      <c r="J133" s="516"/>
      <c r="K133" s="516"/>
      <c r="L133" s="516"/>
      <c r="M133" s="516"/>
      <c r="N133" s="516"/>
      <c r="O133" s="516"/>
      <c r="P133" s="516"/>
      <c r="Q133" s="517"/>
      <c r="R133" s="35"/>
      <c r="S133" s="20">
        <v>5</v>
      </c>
      <c r="T133" s="20"/>
      <c r="U133" s="21"/>
      <c r="V133" s="193">
        <f>X133+AF133</f>
        <v>108</v>
      </c>
      <c r="W133" s="191"/>
      <c r="X133" s="190">
        <f>SUM(Z133:AE133)</f>
        <v>54</v>
      </c>
      <c r="Y133" s="191"/>
      <c r="Z133" s="190"/>
      <c r="AA133" s="191"/>
      <c r="AB133" s="190"/>
      <c r="AC133" s="191"/>
      <c r="AD133" s="190">
        <v>54</v>
      </c>
      <c r="AE133" s="191"/>
      <c r="AF133" s="190">
        <v>54</v>
      </c>
      <c r="AG133" s="192"/>
      <c r="AH133" s="284"/>
      <c r="AI133" s="392"/>
      <c r="AJ133" s="282"/>
      <c r="AK133" s="392"/>
      <c r="AL133" s="282"/>
      <c r="AM133" s="392"/>
      <c r="AN133" s="282"/>
      <c r="AO133" s="392"/>
      <c r="AP133" s="282">
        <v>3</v>
      </c>
      <c r="AQ133" s="392"/>
      <c r="AR133" s="282"/>
      <c r="AS133" s="392"/>
      <c r="AT133" s="282"/>
      <c r="AU133" s="392"/>
      <c r="AV133" s="282"/>
      <c r="AW133" s="392"/>
      <c r="AX133" s="282"/>
      <c r="AY133" s="392"/>
      <c r="AZ133" s="282"/>
      <c r="BA133" s="390"/>
      <c r="BB133" s="285">
        <f>SUM(BD133:BW133)</f>
        <v>3</v>
      </c>
      <c r="BC133" s="279"/>
      <c r="BD133" s="190"/>
      <c r="BE133" s="191"/>
      <c r="BF133" s="190"/>
      <c r="BG133" s="191"/>
      <c r="BH133" s="190"/>
      <c r="BI133" s="191"/>
      <c r="BJ133" s="190"/>
      <c r="BK133" s="191"/>
      <c r="BL133" s="190">
        <v>3</v>
      </c>
      <c r="BM133" s="191"/>
      <c r="BN133" s="190"/>
      <c r="BO133" s="191"/>
      <c r="BP133" s="190"/>
      <c r="BQ133" s="191"/>
      <c r="BR133" s="190"/>
      <c r="BS133" s="191"/>
      <c r="BT133" s="190"/>
      <c r="BU133" s="191"/>
      <c r="BV133" s="190"/>
      <c r="BW133" s="192"/>
      <c r="BX133" s="278"/>
      <c r="BY133" s="279"/>
      <c r="BZ133" s="279"/>
      <c r="CA133" s="279"/>
      <c r="CB133" s="279"/>
      <c r="CC133" s="280"/>
    </row>
    <row r="134" spans="1:81" ht="25.5" customHeight="1">
      <c r="A134" s="69"/>
      <c r="B134" s="393" t="s">
        <v>275</v>
      </c>
      <c r="C134" s="394"/>
      <c r="D134" s="395"/>
      <c r="E134" s="428" t="s">
        <v>276</v>
      </c>
      <c r="F134" s="429"/>
      <c r="G134" s="429"/>
      <c r="H134" s="429"/>
      <c r="I134" s="429"/>
      <c r="J134" s="429"/>
      <c r="K134" s="429"/>
      <c r="L134" s="429"/>
      <c r="M134" s="429"/>
      <c r="N134" s="429"/>
      <c r="O134" s="429"/>
      <c r="P134" s="429"/>
      <c r="Q134" s="430"/>
      <c r="R134" s="35"/>
      <c r="S134" s="20"/>
      <c r="T134" s="20"/>
      <c r="U134" s="21"/>
      <c r="V134" s="190">
        <f>SUM(V135:V137)</f>
        <v>436</v>
      </c>
      <c r="W134" s="191"/>
      <c r="X134" s="190">
        <f>SUM(X135:X137)</f>
        <v>218</v>
      </c>
      <c r="Y134" s="191"/>
      <c r="Z134" s="190">
        <f>SUM(Z135:Z137)</f>
        <v>186</v>
      </c>
      <c r="AA134" s="191"/>
      <c r="AB134" s="190">
        <f>SUM(AB135:AB137)</f>
        <v>32</v>
      </c>
      <c r="AC134" s="191"/>
      <c r="AD134" s="190">
        <f>SUM(AD135:AD137)</f>
        <v>0</v>
      </c>
      <c r="AE134" s="191"/>
      <c r="AF134" s="190">
        <f>SUM(AF135:AF137)</f>
        <v>218</v>
      </c>
      <c r="AG134" s="191"/>
      <c r="AH134" s="284"/>
      <c r="AI134" s="392"/>
      <c r="AJ134" s="282"/>
      <c r="AK134" s="392"/>
      <c r="AL134" s="282"/>
      <c r="AM134" s="392"/>
      <c r="AN134" s="282"/>
      <c r="AO134" s="392"/>
      <c r="AP134" s="282"/>
      <c r="AQ134" s="392"/>
      <c r="AR134" s="282"/>
      <c r="AS134" s="392"/>
      <c r="AT134" s="282"/>
      <c r="AU134" s="392"/>
      <c r="AV134" s="282"/>
      <c r="AW134" s="392"/>
      <c r="AX134" s="282"/>
      <c r="AY134" s="392"/>
      <c r="AZ134" s="282"/>
      <c r="BA134" s="390"/>
      <c r="BB134" s="190">
        <f>SUM(BB135:BB137)</f>
        <v>14</v>
      </c>
      <c r="BC134" s="191"/>
      <c r="BD134" s="190"/>
      <c r="BE134" s="191"/>
      <c r="BF134" s="190"/>
      <c r="BG134" s="191"/>
      <c r="BH134" s="190"/>
      <c r="BI134" s="191"/>
      <c r="BJ134" s="190"/>
      <c r="BK134" s="191"/>
      <c r="BL134" s="190"/>
      <c r="BM134" s="191"/>
      <c r="BN134" s="190"/>
      <c r="BO134" s="191"/>
      <c r="BP134" s="190"/>
      <c r="BQ134" s="191"/>
      <c r="BR134" s="190"/>
      <c r="BS134" s="191"/>
      <c r="BT134" s="190"/>
      <c r="BU134" s="191"/>
      <c r="BV134" s="190"/>
      <c r="BW134" s="192"/>
      <c r="BX134" s="391"/>
      <c r="BY134" s="397"/>
      <c r="BZ134" s="397"/>
      <c r="CA134" s="397"/>
      <c r="CB134" s="397"/>
      <c r="CC134" s="398"/>
    </row>
    <row r="135" spans="1:81" ht="12" customHeight="1">
      <c r="A135" s="69">
        <v>63</v>
      </c>
      <c r="B135" s="393" t="s">
        <v>280</v>
      </c>
      <c r="C135" s="394"/>
      <c r="D135" s="395"/>
      <c r="E135" s="414" t="s">
        <v>277</v>
      </c>
      <c r="F135" s="415"/>
      <c r="G135" s="415"/>
      <c r="H135" s="415"/>
      <c r="I135" s="415"/>
      <c r="J135" s="415"/>
      <c r="K135" s="415"/>
      <c r="L135" s="415"/>
      <c r="M135" s="415"/>
      <c r="N135" s="415"/>
      <c r="O135" s="415"/>
      <c r="P135" s="415"/>
      <c r="Q135" s="416"/>
      <c r="R135" s="35">
        <v>8</v>
      </c>
      <c r="S135" s="20"/>
      <c r="T135" s="20"/>
      <c r="U135" s="21"/>
      <c r="V135" s="193">
        <f>X135+AF135</f>
        <v>180</v>
      </c>
      <c r="W135" s="191"/>
      <c r="X135" s="190">
        <f>SUM(Z135:AE135)</f>
        <v>90</v>
      </c>
      <c r="Y135" s="191"/>
      <c r="Z135" s="190">
        <v>90</v>
      </c>
      <c r="AA135" s="191"/>
      <c r="AB135" s="190"/>
      <c r="AC135" s="191"/>
      <c r="AD135" s="190"/>
      <c r="AE135" s="191"/>
      <c r="AF135" s="190">
        <v>90</v>
      </c>
      <c r="AG135" s="192"/>
      <c r="AH135" s="284"/>
      <c r="AI135" s="392"/>
      <c r="AJ135" s="282"/>
      <c r="AK135" s="392"/>
      <c r="AL135" s="282"/>
      <c r="AM135" s="392"/>
      <c r="AN135" s="282"/>
      <c r="AO135" s="392"/>
      <c r="AP135" s="282"/>
      <c r="AQ135" s="392"/>
      <c r="AR135" s="282"/>
      <c r="AS135" s="392"/>
      <c r="AT135" s="282"/>
      <c r="AU135" s="392"/>
      <c r="AV135" s="282">
        <v>6</v>
      </c>
      <c r="AW135" s="392"/>
      <c r="AX135" s="282"/>
      <c r="AY135" s="392"/>
      <c r="AZ135" s="282"/>
      <c r="BA135" s="390"/>
      <c r="BB135" s="391">
        <f>SUM(BD135:BW135)</f>
        <v>6</v>
      </c>
      <c r="BC135" s="278"/>
      <c r="BD135" s="190"/>
      <c r="BE135" s="191"/>
      <c r="BF135" s="190"/>
      <c r="BG135" s="191"/>
      <c r="BH135" s="190"/>
      <c r="BI135" s="191"/>
      <c r="BJ135" s="190"/>
      <c r="BK135" s="191"/>
      <c r="BL135" s="190"/>
      <c r="BM135" s="191"/>
      <c r="BN135" s="190"/>
      <c r="BO135" s="191"/>
      <c r="BP135" s="190"/>
      <c r="BQ135" s="191"/>
      <c r="BR135" s="190">
        <v>6</v>
      </c>
      <c r="BS135" s="191"/>
      <c r="BT135" s="190"/>
      <c r="BU135" s="191"/>
      <c r="BV135" s="190"/>
      <c r="BW135" s="192"/>
      <c r="BX135" s="391"/>
      <c r="BY135" s="397"/>
      <c r="BZ135" s="397"/>
      <c r="CA135" s="397"/>
      <c r="CB135" s="397"/>
      <c r="CC135" s="398"/>
    </row>
    <row r="136" spans="1:81" ht="12" customHeight="1">
      <c r="A136" s="69">
        <v>64</v>
      </c>
      <c r="B136" s="393" t="s">
        <v>281</v>
      </c>
      <c r="C136" s="394"/>
      <c r="D136" s="395"/>
      <c r="E136" s="414" t="s">
        <v>278</v>
      </c>
      <c r="F136" s="415"/>
      <c r="G136" s="415"/>
      <c r="H136" s="415"/>
      <c r="I136" s="415"/>
      <c r="J136" s="415"/>
      <c r="K136" s="415"/>
      <c r="L136" s="415"/>
      <c r="M136" s="415"/>
      <c r="N136" s="415"/>
      <c r="O136" s="415"/>
      <c r="P136" s="415"/>
      <c r="Q136" s="416"/>
      <c r="R136" s="35"/>
      <c r="S136" s="20">
        <v>9</v>
      </c>
      <c r="T136" s="20"/>
      <c r="U136" s="21"/>
      <c r="V136" s="193">
        <f>X136+AF136</f>
        <v>128</v>
      </c>
      <c r="W136" s="191"/>
      <c r="X136" s="190">
        <f>SUM(Z136:AE136)</f>
        <v>64</v>
      </c>
      <c r="Y136" s="191"/>
      <c r="Z136" s="190">
        <v>64</v>
      </c>
      <c r="AA136" s="191"/>
      <c r="AB136" s="190"/>
      <c r="AC136" s="191"/>
      <c r="AD136" s="190"/>
      <c r="AE136" s="191"/>
      <c r="AF136" s="190">
        <v>64</v>
      </c>
      <c r="AG136" s="192"/>
      <c r="AH136" s="284"/>
      <c r="AI136" s="392"/>
      <c r="AJ136" s="282"/>
      <c r="AK136" s="392"/>
      <c r="AL136" s="282"/>
      <c r="AM136" s="392"/>
      <c r="AN136" s="282"/>
      <c r="AO136" s="392"/>
      <c r="AP136" s="282"/>
      <c r="AQ136" s="392"/>
      <c r="AR136" s="282"/>
      <c r="AS136" s="392"/>
      <c r="AT136" s="282"/>
      <c r="AU136" s="392"/>
      <c r="AV136" s="282"/>
      <c r="AW136" s="392"/>
      <c r="AX136" s="282">
        <v>4</v>
      </c>
      <c r="AY136" s="392"/>
      <c r="AZ136" s="282"/>
      <c r="BA136" s="390"/>
      <c r="BB136" s="391">
        <f>SUM(BD136:BW136)</f>
        <v>4</v>
      </c>
      <c r="BC136" s="278"/>
      <c r="BD136" s="190"/>
      <c r="BE136" s="191"/>
      <c r="BF136" s="190"/>
      <c r="BG136" s="191"/>
      <c r="BH136" s="190"/>
      <c r="BI136" s="191"/>
      <c r="BJ136" s="190"/>
      <c r="BK136" s="191"/>
      <c r="BL136" s="190"/>
      <c r="BM136" s="191"/>
      <c r="BN136" s="190"/>
      <c r="BO136" s="191"/>
      <c r="BP136" s="190"/>
      <c r="BQ136" s="191"/>
      <c r="BR136" s="190"/>
      <c r="BS136" s="191"/>
      <c r="BT136" s="190">
        <v>4</v>
      </c>
      <c r="BU136" s="191"/>
      <c r="BV136" s="190"/>
      <c r="BW136" s="192"/>
      <c r="BX136" s="391"/>
      <c r="BY136" s="397"/>
      <c r="BZ136" s="397"/>
      <c r="CA136" s="397"/>
      <c r="CB136" s="397"/>
      <c r="CC136" s="398"/>
    </row>
    <row r="137" spans="1:81" ht="12" customHeight="1">
      <c r="A137" s="69">
        <v>65</v>
      </c>
      <c r="B137" s="393" t="s">
        <v>282</v>
      </c>
      <c r="C137" s="394"/>
      <c r="D137" s="395"/>
      <c r="E137" s="414" t="s">
        <v>279</v>
      </c>
      <c r="F137" s="415"/>
      <c r="G137" s="415"/>
      <c r="H137" s="415"/>
      <c r="I137" s="415"/>
      <c r="J137" s="415"/>
      <c r="K137" s="415"/>
      <c r="L137" s="415"/>
      <c r="M137" s="415"/>
      <c r="N137" s="415"/>
      <c r="O137" s="415"/>
      <c r="P137" s="415"/>
      <c r="Q137" s="416"/>
      <c r="R137" s="35"/>
      <c r="S137" s="20">
        <v>9</v>
      </c>
      <c r="T137" s="20"/>
      <c r="U137" s="21"/>
      <c r="V137" s="193">
        <f>X137+AF137</f>
        <v>128</v>
      </c>
      <c r="W137" s="191"/>
      <c r="X137" s="190">
        <f>SUM(Z137:AE137)</f>
        <v>64</v>
      </c>
      <c r="Y137" s="191"/>
      <c r="Z137" s="190">
        <v>32</v>
      </c>
      <c r="AA137" s="191"/>
      <c r="AB137" s="190">
        <v>32</v>
      </c>
      <c r="AC137" s="191"/>
      <c r="AD137" s="190"/>
      <c r="AE137" s="191"/>
      <c r="AF137" s="190">
        <v>64</v>
      </c>
      <c r="AG137" s="192"/>
      <c r="AH137" s="284"/>
      <c r="AI137" s="392"/>
      <c r="AJ137" s="282"/>
      <c r="AK137" s="392"/>
      <c r="AL137" s="282"/>
      <c r="AM137" s="392"/>
      <c r="AN137" s="282"/>
      <c r="AO137" s="392"/>
      <c r="AP137" s="282"/>
      <c r="AQ137" s="392"/>
      <c r="AR137" s="282"/>
      <c r="AS137" s="392"/>
      <c r="AT137" s="282"/>
      <c r="AU137" s="392"/>
      <c r="AV137" s="282"/>
      <c r="AW137" s="392"/>
      <c r="AX137" s="282">
        <v>4</v>
      </c>
      <c r="AY137" s="392"/>
      <c r="AZ137" s="282"/>
      <c r="BA137" s="390"/>
      <c r="BB137" s="391">
        <f>SUM(BD137:BW137)</f>
        <v>4</v>
      </c>
      <c r="BC137" s="278"/>
      <c r="BD137" s="190"/>
      <c r="BE137" s="191"/>
      <c r="BF137" s="190"/>
      <c r="BG137" s="191"/>
      <c r="BH137" s="190"/>
      <c r="BI137" s="191"/>
      <c r="BJ137" s="190"/>
      <c r="BK137" s="191"/>
      <c r="BL137" s="190"/>
      <c r="BM137" s="191"/>
      <c r="BN137" s="190"/>
      <c r="BO137" s="191"/>
      <c r="BP137" s="190"/>
      <c r="BQ137" s="191"/>
      <c r="BR137" s="190"/>
      <c r="BS137" s="191"/>
      <c r="BT137" s="190">
        <v>4</v>
      </c>
      <c r="BU137" s="191"/>
      <c r="BV137" s="190"/>
      <c r="BW137" s="192"/>
      <c r="BX137" s="391"/>
      <c r="BY137" s="397"/>
      <c r="BZ137" s="397"/>
      <c r="CA137" s="397"/>
      <c r="CB137" s="397"/>
      <c r="CC137" s="398"/>
    </row>
    <row r="138" spans="1:81" ht="12" customHeight="1">
      <c r="A138" s="69"/>
      <c r="B138" s="286" t="s">
        <v>283</v>
      </c>
      <c r="C138" s="286"/>
      <c r="D138" s="286"/>
      <c r="E138" s="521" t="s">
        <v>284</v>
      </c>
      <c r="F138" s="521"/>
      <c r="G138" s="521"/>
      <c r="H138" s="521"/>
      <c r="I138" s="521"/>
      <c r="J138" s="521"/>
      <c r="K138" s="521"/>
      <c r="L138" s="521"/>
      <c r="M138" s="521"/>
      <c r="N138" s="521"/>
      <c r="O138" s="521"/>
      <c r="P138" s="521"/>
      <c r="Q138" s="522"/>
      <c r="R138" s="35"/>
      <c r="S138" s="20"/>
      <c r="T138" s="20"/>
      <c r="U138" s="21"/>
      <c r="V138" s="190">
        <f>V139</f>
        <v>314</v>
      </c>
      <c r="W138" s="191"/>
      <c r="X138" s="190">
        <f>X139</f>
        <v>157</v>
      </c>
      <c r="Y138" s="191"/>
      <c r="Z138" s="190">
        <f>Z139</f>
        <v>87</v>
      </c>
      <c r="AA138" s="191"/>
      <c r="AB138" s="190">
        <f>AB139</f>
        <v>0</v>
      </c>
      <c r="AC138" s="191"/>
      <c r="AD138" s="190">
        <f>AD139</f>
        <v>70</v>
      </c>
      <c r="AE138" s="191"/>
      <c r="AF138" s="190">
        <f>AF139</f>
        <v>157</v>
      </c>
      <c r="AG138" s="191"/>
      <c r="AH138" s="284"/>
      <c r="AI138" s="392"/>
      <c r="AJ138" s="282"/>
      <c r="AK138" s="392"/>
      <c r="AL138" s="282"/>
      <c r="AM138" s="392"/>
      <c r="AN138" s="282"/>
      <c r="AO138" s="392"/>
      <c r="AP138" s="282"/>
      <c r="AQ138" s="392"/>
      <c r="AR138" s="282"/>
      <c r="AS138" s="392"/>
      <c r="AT138" s="282"/>
      <c r="AU138" s="392"/>
      <c r="AV138" s="282"/>
      <c r="AW138" s="392"/>
      <c r="AX138" s="282"/>
      <c r="AY138" s="392"/>
      <c r="AZ138" s="282"/>
      <c r="BA138" s="390"/>
      <c r="BB138" s="190">
        <f>BB139</f>
        <v>9</v>
      </c>
      <c r="BC138" s="191"/>
      <c r="BD138" s="190"/>
      <c r="BE138" s="191"/>
      <c r="BF138" s="190"/>
      <c r="BG138" s="191"/>
      <c r="BH138" s="190"/>
      <c r="BI138" s="191"/>
      <c r="BJ138" s="190"/>
      <c r="BK138" s="191"/>
      <c r="BL138" s="190"/>
      <c r="BM138" s="191"/>
      <c r="BN138" s="190"/>
      <c r="BO138" s="191"/>
      <c r="BP138" s="190"/>
      <c r="BQ138" s="191"/>
      <c r="BR138" s="190"/>
      <c r="BS138" s="191"/>
      <c r="BT138" s="190"/>
      <c r="BU138" s="191"/>
      <c r="BV138" s="190"/>
      <c r="BW138" s="192"/>
      <c r="BX138" s="278"/>
      <c r="BY138" s="279"/>
      <c r="BZ138" s="279"/>
      <c r="CA138" s="279"/>
      <c r="CB138" s="279"/>
      <c r="CC138" s="280"/>
    </row>
    <row r="139" spans="1:81" ht="25.5" customHeight="1">
      <c r="A139" s="69">
        <v>66</v>
      </c>
      <c r="B139" s="286" t="s">
        <v>286</v>
      </c>
      <c r="C139" s="286"/>
      <c r="D139" s="286"/>
      <c r="E139" s="516" t="s">
        <v>285</v>
      </c>
      <c r="F139" s="516"/>
      <c r="G139" s="516"/>
      <c r="H139" s="516"/>
      <c r="I139" s="516"/>
      <c r="J139" s="516"/>
      <c r="K139" s="516"/>
      <c r="L139" s="516"/>
      <c r="M139" s="516"/>
      <c r="N139" s="516"/>
      <c r="O139" s="516"/>
      <c r="P139" s="516"/>
      <c r="Q139" s="517"/>
      <c r="R139" s="125" t="s">
        <v>323</v>
      </c>
      <c r="S139" s="20"/>
      <c r="T139" s="20"/>
      <c r="U139" s="21"/>
      <c r="V139" s="193">
        <f>X139+AF139</f>
        <v>314</v>
      </c>
      <c r="W139" s="191"/>
      <c r="X139" s="190">
        <f>SUM(Z139:AE139)</f>
        <v>157</v>
      </c>
      <c r="Y139" s="191"/>
      <c r="Z139" s="190">
        <v>87</v>
      </c>
      <c r="AA139" s="191"/>
      <c r="AB139" s="190"/>
      <c r="AC139" s="191"/>
      <c r="AD139" s="190">
        <v>70</v>
      </c>
      <c r="AE139" s="191"/>
      <c r="AF139" s="190">
        <v>157</v>
      </c>
      <c r="AG139" s="192"/>
      <c r="AH139" s="284"/>
      <c r="AI139" s="392"/>
      <c r="AJ139" s="282"/>
      <c r="AK139" s="392"/>
      <c r="AL139" s="282"/>
      <c r="AM139" s="392"/>
      <c r="AN139" s="282">
        <v>4</v>
      </c>
      <c r="AO139" s="392"/>
      <c r="AP139" s="282">
        <v>5</v>
      </c>
      <c r="AQ139" s="392"/>
      <c r="AR139" s="282"/>
      <c r="AS139" s="392"/>
      <c r="AT139" s="282"/>
      <c r="AU139" s="392"/>
      <c r="AV139" s="282"/>
      <c r="AW139" s="392"/>
      <c r="AX139" s="282"/>
      <c r="AY139" s="392"/>
      <c r="AZ139" s="282"/>
      <c r="BA139" s="390"/>
      <c r="BB139" s="285">
        <f>SUM(BD139:BW139)</f>
        <v>9</v>
      </c>
      <c r="BC139" s="279"/>
      <c r="BD139" s="190"/>
      <c r="BE139" s="191"/>
      <c r="BF139" s="190"/>
      <c r="BG139" s="191"/>
      <c r="BH139" s="190"/>
      <c r="BI139" s="191"/>
      <c r="BJ139" s="190">
        <v>4</v>
      </c>
      <c r="BK139" s="191"/>
      <c r="BL139" s="190">
        <v>5</v>
      </c>
      <c r="BM139" s="191"/>
      <c r="BN139" s="190"/>
      <c r="BO139" s="191"/>
      <c r="BP139" s="190"/>
      <c r="BQ139" s="191"/>
      <c r="BR139" s="190"/>
      <c r="BS139" s="191"/>
      <c r="BT139" s="190"/>
      <c r="BU139" s="191"/>
      <c r="BV139" s="190"/>
      <c r="BW139" s="192"/>
      <c r="BX139" s="278"/>
      <c r="BY139" s="279"/>
      <c r="BZ139" s="279"/>
      <c r="CA139" s="279"/>
      <c r="CB139" s="279"/>
      <c r="CC139" s="280"/>
    </row>
    <row r="140" spans="1:81" ht="12" customHeight="1">
      <c r="A140" s="69"/>
      <c r="B140" s="393" t="s">
        <v>287</v>
      </c>
      <c r="C140" s="394"/>
      <c r="D140" s="395"/>
      <c r="E140" s="428" t="s">
        <v>288</v>
      </c>
      <c r="F140" s="429"/>
      <c r="G140" s="429"/>
      <c r="H140" s="429"/>
      <c r="I140" s="429"/>
      <c r="J140" s="429"/>
      <c r="K140" s="429"/>
      <c r="L140" s="429"/>
      <c r="M140" s="429"/>
      <c r="N140" s="429"/>
      <c r="O140" s="429"/>
      <c r="P140" s="429"/>
      <c r="Q140" s="430"/>
      <c r="R140" s="35"/>
      <c r="S140" s="20"/>
      <c r="T140" s="20"/>
      <c r="U140" s="21"/>
      <c r="V140" s="190">
        <f>V141</f>
        <v>72</v>
      </c>
      <c r="W140" s="191"/>
      <c r="X140" s="190">
        <f>X141</f>
        <v>36</v>
      </c>
      <c r="Y140" s="191"/>
      <c r="Z140" s="190">
        <f>Z141</f>
        <v>36</v>
      </c>
      <c r="AA140" s="191"/>
      <c r="AB140" s="190">
        <f>AB141</f>
        <v>0</v>
      </c>
      <c r="AC140" s="191"/>
      <c r="AD140" s="190">
        <f>AD141</f>
        <v>0</v>
      </c>
      <c r="AE140" s="191"/>
      <c r="AF140" s="190">
        <f>AF141</f>
        <v>36</v>
      </c>
      <c r="AG140" s="191"/>
      <c r="AH140" s="284"/>
      <c r="AI140" s="392"/>
      <c r="AJ140" s="282"/>
      <c r="AK140" s="392"/>
      <c r="AL140" s="282"/>
      <c r="AM140" s="392"/>
      <c r="AN140" s="282"/>
      <c r="AO140" s="392"/>
      <c r="AP140" s="282"/>
      <c r="AQ140" s="392"/>
      <c r="AR140" s="282"/>
      <c r="AS140" s="392"/>
      <c r="AT140" s="282"/>
      <c r="AU140" s="392"/>
      <c r="AV140" s="282"/>
      <c r="AW140" s="392"/>
      <c r="AX140" s="282"/>
      <c r="AY140" s="392"/>
      <c r="AZ140" s="282"/>
      <c r="BA140" s="390"/>
      <c r="BB140" s="190">
        <f>BB141</f>
        <v>2</v>
      </c>
      <c r="BC140" s="191"/>
      <c r="BD140" s="190"/>
      <c r="BE140" s="191"/>
      <c r="BF140" s="190"/>
      <c r="BG140" s="191"/>
      <c r="BH140" s="190"/>
      <c r="BI140" s="191"/>
      <c r="BJ140" s="190"/>
      <c r="BK140" s="191"/>
      <c r="BL140" s="190"/>
      <c r="BM140" s="191"/>
      <c r="BN140" s="190"/>
      <c r="BO140" s="191"/>
      <c r="BP140" s="190"/>
      <c r="BQ140" s="191"/>
      <c r="BR140" s="190"/>
      <c r="BS140" s="191"/>
      <c r="BT140" s="190"/>
      <c r="BU140" s="191"/>
      <c r="BV140" s="190"/>
      <c r="BW140" s="192"/>
      <c r="BX140" s="391"/>
      <c r="BY140" s="397"/>
      <c r="BZ140" s="397"/>
      <c r="CA140" s="397"/>
      <c r="CB140" s="397"/>
      <c r="CC140" s="398"/>
    </row>
    <row r="141" spans="1:81" ht="12" customHeight="1">
      <c r="A141" s="69">
        <v>67</v>
      </c>
      <c r="B141" s="393" t="s">
        <v>290</v>
      </c>
      <c r="C141" s="394"/>
      <c r="D141" s="395"/>
      <c r="E141" s="414" t="s">
        <v>289</v>
      </c>
      <c r="F141" s="415"/>
      <c r="G141" s="415"/>
      <c r="H141" s="415"/>
      <c r="I141" s="415"/>
      <c r="J141" s="415"/>
      <c r="K141" s="415"/>
      <c r="L141" s="415"/>
      <c r="M141" s="415"/>
      <c r="N141" s="415"/>
      <c r="O141" s="415"/>
      <c r="P141" s="415"/>
      <c r="Q141" s="416"/>
      <c r="R141" s="35"/>
      <c r="S141" s="20">
        <v>8</v>
      </c>
      <c r="T141" s="20"/>
      <c r="U141" s="21"/>
      <c r="V141" s="193">
        <f>X141+AF141</f>
        <v>72</v>
      </c>
      <c r="W141" s="191"/>
      <c r="X141" s="190">
        <f>SUM(Z141:AE141)</f>
        <v>36</v>
      </c>
      <c r="Y141" s="191"/>
      <c r="Z141" s="190">
        <v>36</v>
      </c>
      <c r="AA141" s="191"/>
      <c r="AB141" s="190"/>
      <c r="AC141" s="191"/>
      <c r="AD141" s="190"/>
      <c r="AE141" s="191"/>
      <c r="AF141" s="190">
        <v>36</v>
      </c>
      <c r="AG141" s="192"/>
      <c r="AH141" s="284"/>
      <c r="AI141" s="392"/>
      <c r="AJ141" s="282"/>
      <c r="AK141" s="392"/>
      <c r="AL141" s="282"/>
      <c r="AM141" s="392"/>
      <c r="AN141" s="282"/>
      <c r="AO141" s="392"/>
      <c r="AP141" s="282"/>
      <c r="AQ141" s="392"/>
      <c r="AR141" s="282"/>
      <c r="AS141" s="392"/>
      <c r="AT141" s="282">
        <v>2</v>
      </c>
      <c r="AU141" s="392"/>
      <c r="AV141" s="282"/>
      <c r="AW141" s="392"/>
      <c r="AX141" s="282"/>
      <c r="AY141" s="392"/>
      <c r="AZ141" s="282"/>
      <c r="BA141" s="390"/>
      <c r="BB141" s="391">
        <f>SUM(BD141:BW141)</f>
        <v>2</v>
      </c>
      <c r="BC141" s="278"/>
      <c r="BD141" s="190"/>
      <c r="BE141" s="191"/>
      <c r="BF141" s="190"/>
      <c r="BG141" s="191"/>
      <c r="BH141" s="190"/>
      <c r="BI141" s="191"/>
      <c r="BJ141" s="190"/>
      <c r="BK141" s="191"/>
      <c r="BL141" s="190"/>
      <c r="BM141" s="191"/>
      <c r="BN141" s="190"/>
      <c r="BO141" s="191"/>
      <c r="BP141" s="190">
        <v>2</v>
      </c>
      <c r="BQ141" s="191"/>
      <c r="BR141" s="190"/>
      <c r="BS141" s="191"/>
      <c r="BT141" s="190"/>
      <c r="BU141" s="191"/>
      <c r="BV141" s="190"/>
      <c r="BW141" s="192"/>
      <c r="BX141" s="391"/>
      <c r="BY141" s="397"/>
      <c r="BZ141" s="397"/>
      <c r="CA141" s="397"/>
      <c r="CB141" s="397"/>
      <c r="CC141" s="398"/>
    </row>
    <row r="142" spans="1:81" ht="25.5" customHeight="1">
      <c r="A142" s="69"/>
      <c r="B142" s="286" t="s">
        <v>291</v>
      </c>
      <c r="C142" s="286"/>
      <c r="D142" s="286"/>
      <c r="E142" s="521" t="s">
        <v>292</v>
      </c>
      <c r="F142" s="521"/>
      <c r="G142" s="521"/>
      <c r="H142" s="521"/>
      <c r="I142" s="521"/>
      <c r="J142" s="521"/>
      <c r="K142" s="521"/>
      <c r="L142" s="521"/>
      <c r="M142" s="521"/>
      <c r="N142" s="521"/>
      <c r="O142" s="521"/>
      <c r="P142" s="521"/>
      <c r="Q142" s="522"/>
      <c r="R142" s="35"/>
      <c r="S142" s="20"/>
      <c r="T142" s="20"/>
      <c r="U142" s="21"/>
      <c r="V142" s="190">
        <f>V143</f>
        <v>72</v>
      </c>
      <c r="W142" s="191"/>
      <c r="X142" s="190">
        <f>X143</f>
        <v>36</v>
      </c>
      <c r="Y142" s="191"/>
      <c r="Z142" s="190">
        <f>Z143</f>
        <v>0</v>
      </c>
      <c r="AA142" s="191"/>
      <c r="AB142" s="190">
        <f>AB143</f>
        <v>0</v>
      </c>
      <c r="AC142" s="191"/>
      <c r="AD142" s="190">
        <f>AD143</f>
        <v>36</v>
      </c>
      <c r="AE142" s="191"/>
      <c r="AF142" s="190">
        <f>AF143</f>
        <v>36</v>
      </c>
      <c r="AG142" s="191"/>
      <c r="AH142" s="284"/>
      <c r="AI142" s="392"/>
      <c r="AJ142" s="282"/>
      <c r="AK142" s="392"/>
      <c r="AL142" s="282"/>
      <c r="AM142" s="392"/>
      <c r="AN142" s="282"/>
      <c r="AO142" s="392"/>
      <c r="AP142" s="282"/>
      <c r="AQ142" s="392"/>
      <c r="AR142" s="282"/>
      <c r="AS142" s="392"/>
      <c r="AT142" s="282"/>
      <c r="AU142" s="392"/>
      <c r="AV142" s="282"/>
      <c r="AW142" s="392"/>
      <c r="AX142" s="282"/>
      <c r="AY142" s="392"/>
      <c r="AZ142" s="282"/>
      <c r="BA142" s="390"/>
      <c r="BB142" s="190">
        <f>BB143</f>
        <v>2</v>
      </c>
      <c r="BC142" s="191"/>
      <c r="BD142" s="190"/>
      <c r="BE142" s="191"/>
      <c r="BF142" s="190"/>
      <c r="BG142" s="191"/>
      <c r="BH142" s="190"/>
      <c r="BI142" s="191"/>
      <c r="BJ142" s="190"/>
      <c r="BK142" s="191"/>
      <c r="BL142" s="190"/>
      <c r="BM142" s="191"/>
      <c r="BN142" s="190"/>
      <c r="BO142" s="191"/>
      <c r="BP142" s="190"/>
      <c r="BQ142" s="191"/>
      <c r="BR142" s="190"/>
      <c r="BS142" s="191"/>
      <c r="BT142" s="190"/>
      <c r="BU142" s="191"/>
      <c r="BV142" s="190"/>
      <c r="BW142" s="192"/>
      <c r="BX142" s="278"/>
      <c r="BY142" s="279"/>
      <c r="BZ142" s="279"/>
      <c r="CA142" s="279"/>
      <c r="CB142" s="279"/>
      <c r="CC142" s="280"/>
    </row>
    <row r="143" spans="1:81" ht="25.5" customHeight="1">
      <c r="A143" s="69">
        <v>68</v>
      </c>
      <c r="B143" s="286" t="s">
        <v>294</v>
      </c>
      <c r="C143" s="286"/>
      <c r="D143" s="286"/>
      <c r="E143" s="516" t="s">
        <v>293</v>
      </c>
      <c r="F143" s="516"/>
      <c r="G143" s="516"/>
      <c r="H143" s="516"/>
      <c r="I143" s="516"/>
      <c r="J143" s="516"/>
      <c r="K143" s="516"/>
      <c r="L143" s="516"/>
      <c r="M143" s="516"/>
      <c r="N143" s="516"/>
      <c r="O143" s="516"/>
      <c r="P143" s="516"/>
      <c r="Q143" s="517"/>
      <c r="R143" s="35"/>
      <c r="S143" s="20">
        <v>1</v>
      </c>
      <c r="T143" s="20"/>
      <c r="U143" s="21"/>
      <c r="V143" s="193">
        <f>X143+AF143</f>
        <v>72</v>
      </c>
      <c r="W143" s="191"/>
      <c r="X143" s="190">
        <f>SUM(Z143:AE143)</f>
        <v>36</v>
      </c>
      <c r="Y143" s="191"/>
      <c r="Z143" s="190"/>
      <c r="AA143" s="191"/>
      <c r="AB143" s="190"/>
      <c r="AC143" s="191"/>
      <c r="AD143" s="190">
        <v>36</v>
      </c>
      <c r="AE143" s="191"/>
      <c r="AF143" s="190">
        <v>36</v>
      </c>
      <c r="AG143" s="192"/>
      <c r="AH143" s="284">
        <v>2</v>
      </c>
      <c r="AI143" s="392"/>
      <c r="AJ143" s="282"/>
      <c r="AK143" s="392"/>
      <c r="AL143" s="282"/>
      <c r="AM143" s="392"/>
      <c r="AN143" s="282"/>
      <c r="AO143" s="392"/>
      <c r="AP143" s="282"/>
      <c r="AQ143" s="392"/>
      <c r="AR143" s="282"/>
      <c r="AS143" s="392"/>
      <c r="AT143" s="282"/>
      <c r="AU143" s="392"/>
      <c r="AV143" s="282"/>
      <c r="AW143" s="392"/>
      <c r="AX143" s="282"/>
      <c r="AY143" s="392"/>
      <c r="AZ143" s="282"/>
      <c r="BA143" s="390"/>
      <c r="BB143" s="285">
        <f>SUM(BD143:BW143)</f>
        <v>2</v>
      </c>
      <c r="BC143" s="279"/>
      <c r="BD143" s="190">
        <v>2</v>
      </c>
      <c r="BE143" s="191"/>
      <c r="BF143" s="190"/>
      <c r="BG143" s="191"/>
      <c r="BH143" s="190"/>
      <c r="BI143" s="191"/>
      <c r="BJ143" s="190"/>
      <c r="BK143" s="191"/>
      <c r="BL143" s="190"/>
      <c r="BM143" s="191"/>
      <c r="BN143" s="190"/>
      <c r="BO143" s="191"/>
      <c r="BP143" s="190"/>
      <c r="BQ143" s="191"/>
      <c r="BR143" s="190"/>
      <c r="BS143" s="191"/>
      <c r="BT143" s="190"/>
      <c r="BU143" s="191"/>
      <c r="BV143" s="190"/>
      <c r="BW143" s="192"/>
      <c r="BX143" s="278"/>
      <c r="BY143" s="279"/>
      <c r="BZ143" s="279"/>
      <c r="CA143" s="279"/>
      <c r="CB143" s="279"/>
      <c r="CC143" s="280"/>
    </row>
    <row r="144" spans="1:81" ht="12" customHeight="1">
      <c r="A144" s="69"/>
      <c r="B144" s="393"/>
      <c r="C144" s="394"/>
      <c r="D144" s="395"/>
      <c r="E144" s="277" t="s">
        <v>77</v>
      </c>
      <c r="F144" s="420"/>
      <c r="G144" s="420"/>
      <c r="H144" s="420"/>
      <c r="I144" s="420"/>
      <c r="J144" s="420"/>
      <c r="K144" s="420"/>
      <c r="L144" s="420"/>
      <c r="M144" s="420"/>
      <c r="N144" s="420"/>
      <c r="O144" s="420"/>
      <c r="P144" s="420"/>
      <c r="Q144" s="420"/>
      <c r="R144" s="420"/>
      <c r="S144" s="420"/>
      <c r="T144" s="420"/>
      <c r="U144" s="423"/>
      <c r="V144" s="190">
        <f>SUM(V145:V147)+V149+V152</f>
        <v>350</v>
      </c>
      <c r="W144" s="191"/>
      <c r="X144" s="190">
        <f>SUM(X145:X147)+X149+X152</f>
        <v>175</v>
      </c>
      <c r="Y144" s="191"/>
      <c r="Z144" s="190">
        <f>SUM(Z145:Z147)+Z149+Z152</f>
        <v>78</v>
      </c>
      <c r="AA144" s="191"/>
      <c r="AB144" s="190">
        <f>SUM(AB145:AB147)+AB149+AB152</f>
        <v>33</v>
      </c>
      <c r="AC144" s="191"/>
      <c r="AD144" s="190">
        <f>SUM(AD145:AD147)+AD149+AD152</f>
        <v>64</v>
      </c>
      <c r="AE144" s="191"/>
      <c r="AF144" s="190">
        <f>SUM(AF145:AF147)+AF149+AF152</f>
        <v>175</v>
      </c>
      <c r="AG144" s="191"/>
      <c r="AH144" s="284"/>
      <c r="AI144" s="392"/>
      <c r="AJ144" s="282"/>
      <c r="AK144" s="392"/>
      <c r="AL144" s="282"/>
      <c r="AM144" s="392"/>
      <c r="AN144" s="282"/>
      <c r="AO144" s="392"/>
      <c r="AP144" s="282"/>
      <c r="AQ144" s="392"/>
      <c r="AR144" s="282"/>
      <c r="AS144" s="392"/>
      <c r="AT144" s="282"/>
      <c r="AU144" s="392"/>
      <c r="AV144" s="282"/>
      <c r="AW144" s="392"/>
      <c r="AX144" s="282"/>
      <c r="AY144" s="392"/>
      <c r="AZ144" s="282"/>
      <c r="BA144" s="390"/>
      <c r="BB144" s="190">
        <f>SUM(BB145:BB147)+BB149+BB152</f>
        <v>11</v>
      </c>
      <c r="BC144" s="191"/>
      <c r="BD144" s="190"/>
      <c r="BE144" s="191"/>
      <c r="BF144" s="190"/>
      <c r="BG144" s="191"/>
      <c r="BH144" s="190"/>
      <c r="BI144" s="191"/>
      <c r="BJ144" s="190"/>
      <c r="BK144" s="191"/>
      <c r="BL144" s="190"/>
      <c r="BM144" s="191"/>
      <c r="BN144" s="190"/>
      <c r="BO144" s="191"/>
      <c r="BP144" s="190"/>
      <c r="BQ144" s="191"/>
      <c r="BR144" s="190"/>
      <c r="BS144" s="191"/>
      <c r="BT144" s="190"/>
      <c r="BU144" s="191"/>
      <c r="BV144" s="190"/>
      <c r="BW144" s="192"/>
      <c r="BX144" s="391"/>
      <c r="BY144" s="397"/>
      <c r="BZ144" s="397"/>
      <c r="CA144" s="397"/>
      <c r="CB144" s="397"/>
      <c r="CC144" s="398"/>
    </row>
    <row r="145" spans="1:81" ht="25.5" customHeight="1">
      <c r="A145" s="69">
        <v>69</v>
      </c>
      <c r="B145" s="393" t="s">
        <v>302</v>
      </c>
      <c r="C145" s="394"/>
      <c r="D145" s="395"/>
      <c r="E145" s="396" t="s">
        <v>295</v>
      </c>
      <c r="F145" s="397"/>
      <c r="G145" s="397"/>
      <c r="H145" s="397"/>
      <c r="I145" s="397"/>
      <c r="J145" s="397"/>
      <c r="K145" s="397"/>
      <c r="L145" s="397"/>
      <c r="M145" s="397"/>
      <c r="N145" s="397"/>
      <c r="O145" s="397"/>
      <c r="P145" s="397"/>
      <c r="Q145" s="398"/>
      <c r="R145" s="125" t="s">
        <v>316</v>
      </c>
      <c r="S145" s="20"/>
      <c r="T145" s="20"/>
      <c r="U145" s="21"/>
      <c r="V145" s="193">
        <f>X145+AF145</f>
        <v>64</v>
      </c>
      <c r="W145" s="191"/>
      <c r="X145" s="190">
        <f>SUM(Z145:AE145)</f>
        <v>32</v>
      </c>
      <c r="Y145" s="191"/>
      <c r="Z145" s="190"/>
      <c r="AA145" s="191"/>
      <c r="AB145" s="190"/>
      <c r="AC145" s="191"/>
      <c r="AD145" s="190">
        <v>32</v>
      </c>
      <c r="AE145" s="191"/>
      <c r="AF145" s="190">
        <v>32</v>
      </c>
      <c r="AG145" s="192"/>
      <c r="AH145" s="284"/>
      <c r="AI145" s="392"/>
      <c r="AJ145" s="282"/>
      <c r="AK145" s="392"/>
      <c r="AL145" s="282"/>
      <c r="AM145" s="392"/>
      <c r="AN145" s="282"/>
      <c r="AO145" s="392"/>
      <c r="AP145" s="282"/>
      <c r="AQ145" s="392"/>
      <c r="AR145" s="282">
        <v>1</v>
      </c>
      <c r="AS145" s="392"/>
      <c r="AT145" s="282"/>
      <c r="AU145" s="392"/>
      <c r="AV145" s="282">
        <v>1</v>
      </c>
      <c r="AW145" s="392"/>
      <c r="AX145" s="282"/>
      <c r="AY145" s="392"/>
      <c r="AZ145" s="282"/>
      <c r="BA145" s="390"/>
      <c r="BB145" s="391">
        <f>SUM(BD145:BW145)</f>
        <v>2</v>
      </c>
      <c r="BC145" s="278"/>
      <c r="BD145" s="190"/>
      <c r="BE145" s="191"/>
      <c r="BF145" s="190"/>
      <c r="BG145" s="191"/>
      <c r="BH145" s="190"/>
      <c r="BI145" s="191"/>
      <c r="BJ145" s="190"/>
      <c r="BK145" s="191"/>
      <c r="BL145" s="190"/>
      <c r="BM145" s="191"/>
      <c r="BN145" s="190">
        <v>1</v>
      </c>
      <c r="BO145" s="191"/>
      <c r="BP145" s="190"/>
      <c r="BQ145" s="191"/>
      <c r="BR145" s="190">
        <v>1</v>
      </c>
      <c r="BS145" s="191"/>
      <c r="BT145" s="190"/>
      <c r="BU145" s="191"/>
      <c r="BV145" s="190"/>
      <c r="BW145" s="192"/>
      <c r="BX145" s="391"/>
      <c r="BY145" s="397"/>
      <c r="BZ145" s="397"/>
      <c r="CA145" s="397"/>
      <c r="CB145" s="397"/>
      <c r="CC145" s="398"/>
    </row>
    <row r="146" spans="1:81" ht="12" customHeight="1">
      <c r="A146" s="69">
        <v>70</v>
      </c>
      <c r="B146" s="393" t="s">
        <v>303</v>
      </c>
      <c r="C146" s="394"/>
      <c r="D146" s="395"/>
      <c r="E146" s="396" t="s">
        <v>296</v>
      </c>
      <c r="F146" s="397"/>
      <c r="G146" s="397"/>
      <c r="H146" s="397"/>
      <c r="I146" s="397"/>
      <c r="J146" s="397"/>
      <c r="K146" s="397"/>
      <c r="L146" s="397"/>
      <c r="M146" s="397"/>
      <c r="N146" s="397"/>
      <c r="O146" s="397"/>
      <c r="P146" s="397"/>
      <c r="Q146" s="398"/>
      <c r="R146" s="35"/>
      <c r="S146" s="20">
        <v>9</v>
      </c>
      <c r="T146" s="20"/>
      <c r="U146" s="21"/>
      <c r="V146" s="193">
        <f>X146+AF146</f>
        <v>64</v>
      </c>
      <c r="W146" s="191"/>
      <c r="X146" s="190">
        <f>SUM(Z146:AE146)</f>
        <v>32</v>
      </c>
      <c r="Y146" s="191"/>
      <c r="Z146" s="190"/>
      <c r="AA146" s="191"/>
      <c r="AB146" s="190"/>
      <c r="AC146" s="191"/>
      <c r="AD146" s="190">
        <v>32</v>
      </c>
      <c r="AE146" s="191"/>
      <c r="AF146" s="190">
        <v>32</v>
      </c>
      <c r="AG146" s="192"/>
      <c r="AH146" s="284"/>
      <c r="AI146" s="392"/>
      <c r="AJ146" s="282"/>
      <c r="AK146" s="392"/>
      <c r="AL146" s="282"/>
      <c r="AM146" s="392"/>
      <c r="AN146" s="282"/>
      <c r="AO146" s="392"/>
      <c r="AP146" s="282"/>
      <c r="AQ146" s="392"/>
      <c r="AR146" s="282"/>
      <c r="AS146" s="392"/>
      <c r="AT146" s="282"/>
      <c r="AU146" s="392"/>
      <c r="AV146" s="282"/>
      <c r="AW146" s="392"/>
      <c r="AX146" s="282">
        <v>2</v>
      </c>
      <c r="AY146" s="392"/>
      <c r="AZ146" s="282"/>
      <c r="BA146" s="390"/>
      <c r="BB146" s="391">
        <f>SUM(BD146:BW146)</f>
        <v>2</v>
      </c>
      <c r="BC146" s="278"/>
      <c r="BD146" s="190"/>
      <c r="BE146" s="191"/>
      <c r="BF146" s="190"/>
      <c r="BG146" s="191"/>
      <c r="BH146" s="190"/>
      <c r="BI146" s="191"/>
      <c r="BJ146" s="190"/>
      <c r="BK146" s="191"/>
      <c r="BL146" s="190"/>
      <c r="BM146" s="191"/>
      <c r="BN146" s="190"/>
      <c r="BO146" s="191"/>
      <c r="BP146" s="190"/>
      <c r="BQ146" s="191"/>
      <c r="BR146" s="190"/>
      <c r="BS146" s="191"/>
      <c r="BT146" s="190">
        <v>2</v>
      </c>
      <c r="BU146" s="191"/>
      <c r="BV146" s="190"/>
      <c r="BW146" s="192"/>
      <c r="BX146" s="391"/>
      <c r="BY146" s="397"/>
      <c r="BZ146" s="397"/>
      <c r="CA146" s="397"/>
      <c r="CB146" s="397"/>
      <c r="CC146" s="398"/>
    </row>
    <row r="147" spans="1:81" ht="12" customHeight="1">
      <c r="A147" s="69">
        <v>71</v>
      </c>
      <c r="B147" s="286" t="s">
        <v>304</v>
      </c>
      <c r="C147" s="286"/>
      <c r="D147" s="286"/>
      <c r="E147" s="279" t="s">
        <v>297</v>
      </c>
      <c r="F147" s="279"/>
      <c r="G147" s="279"/>
      <c r="H147" s="279"/>
      <c r="I147" s="279"/>
      <c r="J147" s="279"/>
      <c r="K147" s="279"/>
      <c r="L147" s="279"/>
      <c r="M147" s="279"/>
      <c r="N147" s="279"/>
      <c r="O147" s="279"/>
      <c r="P147" s="279"/>
      <c r="Q147" s="280"/>
      <c r="R147" s="35">
        <v>8</v>
      </c>
      <c r="S147" s="20"/>
      <c r="T147" s="20"/>
      <c r="U147" s="21"/>
      <c r="V147" s="193">
        <f>X147+AF147</f>
        <v>90</v>
      </c>
      <c r="W147" s="191"/>
      <c r="X147" s="190">
        <f>SUM(Z147:AE147)</f>
        <v>45</v>
      </c>
      <c r="Y147" s="191"/>
      <c r="Z147" s="190">
        <v>45</v>
      </c>
      <c r="AA147" s="191"/>
      <c r="AB147" s="190"/>
      <c r="AC147" s="191"/>
      <c r="AD147" s="190"/>
      <c r="AE147" s="191"/>
      <c r="AF147" s="190">
        <v>45</v>
      </c>
      <c r="AG147" s="192"/>
      <c r="AH147" s="284"/>
      <c r="AI147" s="392"/>
      <c r="AJ147" s="282"/>
      <c r="AK147" s="392"/>
      <c r="AL147" s="282"/>
      <c r="AM147" s="392"/>
      <c r="AN147" s="282"/>
      <c r="AO147" s="392"/>
      <c r="AP147" s="282"/>
      <c r="AQ147" s="392"/>
      <c r="AR147" s="282"/>
      <c r="AS147" s="392"/>
      <c r="AT147" s="282"/>
      <c r="AU147" s="392"/>
      <c r="AV147" s="282">
        <v>3</v>
      </c>
      <c r="AW147" s="392"/>
      <c r="AX147" s="282"/>
      <c r="AY147" s="392"/>
      <c r="AZ147" s="282"/>
      <c r="BA147" s="390"/>
      <c r="BB147" s="285">
        <f>SUM(BD147:BW147)</f>
        <v>3</v>
      </c>
      <c r="BC147" s="279"/>
      <c r="BD147" s="190"/>
      <c r="BE147" s="191"/>
      <c r="BF147" s="190"/>
      <c r="BG147" s="191"/>
      <c r="BH147" s="190"/>
      <c r="BI147" s="191"/>
      <c r="BJ147" s="190"/>
      <c r="BK147" s="191"/>
      <c r="BL147" s="190"/>
      <c r="BM147" s="191"/>
      <c r="BN147" s="190"/>
      <c r="BO147" s="191"/>
      <c r="BP147" s="190"/>
      <c r="BQ147" s="191"/>
      <c r="BR147" s="190">
        <v>3</v>
      </c>
      <c r="BS147" s="191"/>
      <c r="BT147" s="190"/>
      <c r="BU147" s="191"/>
      <c r="BV147" s="190"/>
      <c r="BW147" s="192"/>
      <c r="BX147" s="278"/>
      <c r="BY147" s="279"/>
      <c r="BZ147" s="279"/>
      <c r="CA147" s="279"/>
      <c r="CB147" s="279"/>
      <c r="CC147" s="280"/>
    </row>
    <row r="148" spans="1:81" ht="12" customHeight="1">
      <c r="A148" s="69"/>
      <c r="B148" s="286" t="s">
        <v>305</v>
      </c>
      <c r="C148" s="286"/>
      <c r="D148" s="286"/>
      <c r="E148" s="301" t="s">
        <v>78</v>
      </c>
      <c r="F148" s="417"/>
      <c r="G148" s="417"/>
      <c r="H148" s="417"/>
      <c r="I148" s="417"/>
      <c r="J148" s="417"/>
      <c r="K148" s="417"/>
      <c r="L148" s="417"/>
      <c r="M148" s="417"/>
      <c r="N148" s="417"/>
      <c r="O148" s="417"/>
      <c r="P148" s="417"/>
      <c r="Q148" s="417"/>
      <c r="R148" s="418"/>
      <c r="S148" s="418"/>
      <c r="T148" s="418"/>
      <c r="U148" s="419"/>
      <c r="V148" s="193"/>
      <c r="W148" s="191"/>
      <c r="X148" s="190"/>
      <c r="Y148" s="191"/>
      <c r="Z148" s="190"/>
      <c r="AA148" s="191"/>
      <c r="AB148" s="190"/>
      <c r="AC148" s="191"/>
      <c r="AD148" s="190"/>
      <c r="AE148" s="191"/>
      <c r="AF148" s="190"/>
      <c r="AG148" s="192"/>
      <c r="AH148" s="284"/>
      <c r="AI148" s="392"/>
      <c r="AJ148" s="282"/>
      <c r="AK148" s="392"/>
      <c r="AL148" s="282"/>
      <c r="AM148" s="392"/>
      <c r="AN148" s="282"/>
      <c r="AO148" s="392"/>
      <c r="AP148" s="282"/>
      <c r="AQ148" s="392"/>
      <c r="AR148" s="282"/>
      <c r="AS148" s="392"/>
      <c r="AT148" s="282"/>
      <c r="AU148" s="392"/>
      <c r="AV148" s="282"/>
      <c r="AW148" s="392"/>
      <c r="AX148" s="282"/>
      <c r="AY148" s="392"/>
      <c r="AZ148" s="282"/>
      <c r="BA148" s="390"/>
      <c r="BB148" s="285"/>
      <c r="BC148" s="279"/>
      <c r="BD148" s="190"/>
      <c r="BE148" s="191"/>
      <c r="BF148" s="190"/>
      <c r="BG148" s="191"/>
      <c r="BH148" s="190"/>
      <c r="BI148" s="191"/>
      <c r="BJ148" s="190"/>
      <c r="BK148" s="191"/>
      <c r="BL148" s="190"/>
      <c r="BM148" s="191"/>
      <c r="BN148" s="190"/>
      <c r="BO148" s="191"/>
      <c r="BP148" s="190"/>
      <c r="BQ148" s="191"/>
      <c r="BR148" s="190"/>
      <c r="BS148" s="191"/>
      <c r="BT148" s="190"/>
      <c r="BU148" s="191"/>
      <c r="BV148" s="190"/>
      <c r="BW148" s="192"/>
      <c r="BX148" s="278"/>
      <c r="BY148" s="279"/>
      <c r="BZ148" s="279"/>
      <c r="CA148" s="279"/>
      <c r="CB148" s="279"/>
      <c r="CC148" s="280"/>
    </row>
    <row r="149" spans="1:81" ht="12" customHeight="1">
      <c r="A149" s="69">
        <v>72</v>
      </c>
      <c r="B149" s="281">
        <v>3.15</v>
      </c>
      <c r="C149" s="281"/>
      <c r="D149" s="281"/>
      <c r="E149" s="279" t="s">
        <v>79</v>
      </c>
      <c r="F149" s="279"/>
      <c r="G149" s="279"/>
      <c r="H149" s="279"/>
      <c r="I149" s="279"/>
      <c r="J149" s="279"/>
      <c r="K149" s="279"/>
      <c r="L149" s="279"/>
      <c r="M149" s="279"/>
      <c r="N149" s="279"/>
      <c r="O149" s="279"/>
      <c r="P149" s="279"/>
      <c r="Q149" s="280"/>
      <c r="R149" s="35"/>
      <c r="S149" s="20">
        <v>5</v>
      </c>
      <c r="T149" s="20"/>
      <c r="U149" s="21"/>
      <c r="V149" s="193">
        <f>X149+AF149</f>
        <v>72</v>
      </c>
      <c r="W149" s="191"/>
      <c r="X149" s="190">
        <f>SUM(Z149:AE149)</f>
        <v>36</v>
      </c>
      <c r="Y149" s="191"/>
      <c r="Z149" s="190">
        <v>18</v>
      </c>
      <c r="AA149" s="191"/>
      <c r="AB149" s="190">
        <v>18</v>
      </c>
      <c r="AC149" s="191"/>
      <c r="AD149" s="190"/>
      <c r="AE149" s="191"/>
      <c r="AF149" s="190">
        <v>36</v>
      </c>
      <c r="AG149" s="192"/>
      <c r="AH149" s="284"/>
      <c r="AI149" s="392"/>
      <c r="AJ149" s="282"/>
      <c r="AK149" s="392"/>
      <c r="AL149" s="282"/>
      <c r="AM149" s="392"/>
      <c r="AN149" s="282"/>
      <c r="AO149" s="392"/>
      <c r="AP149" s="282">
        <v>2</v>
      </c>
      <c r="AQ149" s="392"/>
      <c r="AR149" s="282"/>
      <c r="AS149" s="392"/>
      <c r="AT149" s="282"/>
      <c r="AU149" s="392"/>
      <c r="AV149" s="282"/>
      <c r="AW149" s="392"/>
      <c r="AX149" s="282"/>
      <c r="AY149" s="392"/>
      <c r="AZ149" s="282"/>
      <c r="BA149" s="390"/>
      <c r="BB149" s="285">
        <f>SUM(BD149:BW149)</f>
        <v>2</v>
      </c>
      <c r="BC149" s="279"/>
      <c r="BD149" s="190"/>
      <c r="BE149" s="191"/>
      <c r="BF149" s="190"/>
      <c r="BG149" s="191"/>
      <c r="BH149" s="190"/>
      <c r="BI149" s="191"/>
      <c r="BJ149" s="190"/>
      <c r="BK149" s="191"/>
      <c r="BL149" s="190">
        <v>2</v>
      </c>
      <c r="BM149" s="191"/>
      <c r="BN149" s="190"/>
      <c r="BO149" s="191"/>
      <c r="BP149" s="190"/>
      <c r="BQ149" s="191"/>
      <c r="BR149" s="190"/>
      <c r="BS149" s="191"/>
      <c r="BT149" s="190"/>
      <c r="BU149" s="191"/>
      <c r="BV149" s="190"/>
      <c r="BW149" s="192"/>
      <c r="BX149" s="278"/>
      <c r="BY149" s="279"/>
      <c r="BZ149" s="279"/>
      <c r="CA149" s="279"/>
      <c r="CB149" s="279"/>
      <c r="CC149" s="280"/>
    </row>
    <row r="150" spans="1:81" ht="25.5" customHeight="1">
      <c r="A150" s="69"/>
      <c r="B150" s="286" t="s">
        <v>306</v>
      </c>
      <c r="C150" s="286"/>
      <c r="D150" s="286"/>
      <c r="E150" s="414" t="s">
        <v>298</v>
      </c>
      <c r="F150" s="415"/>
      <c r="G150" s="415"/>
      <c r="H150" s="415"/>
      <c r="I150" s="415"/>
      <c r="J150" s="415"/>
      <c r="K150" s="415"/>
      <c r="L150" s="415"/>
      <c r="M150" s="415"/>
      <c r="N150" s="415"/>
      <c r="O150" s="415"/>
      <c r="P150" s="415"/>
      <c r="Q150" s="416"/>
      <c r="R150" s="35"/>
      <c r="S150" s="20"/>
      <c r="T150" s="20"/>
      <c r="U150" s="21"/>
      <c r="V150" s="193"/>
      <c r="W150" s="191"/>
      <c r="X150" s="190"/>
      <c r="Y150" s="191"/>
      <c r="Z150" s="190"/>
      <c r="AA150" s="191"/>
      <c r="AB150" s="190"/>
      <c r="AC150" s="191"/>
      <c r="AD150" s="190"/>
      <c r="AE150" s="191"/>
      <c r="AF150" s="190"/>
      <c r="AG150" s="192"/>
      <c r="AH150" s="284"/>
      <c r="AI150" s="392"/>
      <c r="AJ150" s="282"/>
      <c r="AK150" s="392"/>
      <c r="AL150" s="282"/>
      <c r="AM150" s="392"/>
      <c r="AN150" s="282"/>
      <c r="AO150" s="392"/>
      <c r="AP150" s="282"/>
      <c r="AQ150" s="392"/>
      <c r="AR150" s="282"/>
      <c r="AS150" s="392"/>
      <c r="AT150" s="282"/>
      <c r="AU150" s="392"/>
      <c r="AV150" s="282"/>
      <c r="AW150" s="392"/>
      <c r="AX150" s="282"/>
      <c r="AY150" s="392"/>
      <c r="AZ150" s="282"/>
      <c r="BA150" s="390"/>
      <c r="BB150" s="285"/>
      <c r="BC150" s="279"/>
      <c r="BD150" s="190"/>
      <c r="BE150" s="191"/>
      <c r="BF150" s="190"/>
      <c r="BG150" s="191"/>
      <c r="BH150" s="190"/>
      <c r="BI150" s="191"/>
      <c r="BJ150" s="190"/>
      <c r="BK150" s="191"/>
      <c r="BL150" s="190"/>
      <c r="BM150" s="191"/>
      <c r="BN150" s="190"/>
      <c r="BO150" s="191"/>
      <c r="BP150" s="190"/>
      <c r="BQ150" s="191"/>
      <c r="BR150" s="190"/>
      <c r="BS150" s="191"/>
      <c r="BT150" s="190"/>
      <c r="BU150" s="191"/>
      <c r="BV150" s="190"/>
      <c r="BW150" s="192"/>
      <c r="BX150" s="278"/>
      <c r="BY150" s="279"/>
      <c r="BZ150" s="279"/>
      <c r="CA150" s="279"/>
      <c r="CB150" s="279"/>
      <c r="CC150" s="280"/>
    </row>
    <row r="151" spans="1:81" ht="12" customHeight="1">
      <c r="A151" s="69"/>
      <c r="B151" s="286" t="s">
        <v>307</v>
      </c>
      <c r="C151" s="286"/>
      <c r="D151" s="286"/>
      <c r="E151" s="279" t="s">
        <v>299</v>
      </c>
      <c r="F151" s="279"/>
      <c r="G151" s="279"/>
      <c r="H151" s="279"/>
      <c r="I151" s="279"/>
      <c r="J151" s="279"/>
      <c r="K151" s="279"/>
      <c r="L151" s="279"/>
      <c r="M151" s="279"/>
      <c r="N151" s="279"/>
      <c r="O151" s="279"/>
      <c r="P151" s="279"/>
      <c r="Q151" s="280"/>
      <c r="R151" s="35"/>
      <c r="S151" s="20"/>
      <c r="T151" s="20"/>
      <c r="U151" s="21"/>
      <c r="V151" s="193"/>
      <c r="W151" s="191"/>
      <c r="X151" s="190"/>
      <c r="Y151" s="191"/>
      <c r="Z151" s="190"/>
      <c r="AA151" s="191"/>
      <c r="AB151" s="190"/>
      <c r="AC151" s="191"/>
      <c r="AD151" s="190"/>
      <c r="AE151" s="191"/>
      <c r="AF151" s="190"/>
      <c r="AG151" s="192"/>
      <c r="AH151" s="284"/>
      <c r="AI151" s="392"/>
      <c r="AJ151" s="282"/>
      <c r="AK151" s="392"/>
      <c r="AL151" s="282"/>
      <c r="AM151" s="392"/>
      <c r="AN151" s="282"/>
      <c r="AO151" s="392"/>
      <c r="AP151" s="282"/>
      <c r="AQ151" s="392"/>
      <c r="AR151" s="282"/>
      <c r="AS151" s="392"/>
      <c r="AT151" s="282"/>
      <c r="AU151" s="392"/>
      <c r="AV151" s="282"/>
      <c r="AW151" s="392"/>
      <c r="AX151" s="282"/>
      <c r="AY151" s="392"/>
      <c r="AZ151" s="282"/>
      <c r="BA151" s="390"/>
      <c r="BB151" s="285"/>
      <c r="BC151" s="279"/>
      <c r="BD151" s="190"/>
      <c r="BE151" s="191"/>
      <c r="BF151" s="190"/>
      <c r="BG151" s="191"/>
      <c r="BH151" s="190"/>
      <c r="BI151" s="191"/>
      <c r="BJ151" s="190"/>
      <c r="BK151" s="191"/>
      <c r="BL151" s="190"/>
      <c r="BM151" s="191"/>
      <c r="BN151" s="190"/>
      <c r="BO151" s="191"/>
      <c r="BP151" s="190"/>
      <c r="BQ151" s="191"/>
      <c r="BR151" s="190"/>
      <c r="BS151" s="191"/>
      <c r="BT151" s="190"/>
      <c r="BU151" s="191"/>
      <c r="BV151" s="190"/>
      <c r="BW151" s="192"/>
      <c r="BX151" s="278"/>
      <c r="BY151" s="279"/>
      <c r="BZ151" s="279"/>
      <c r="CA151" s="279"/>
      <c r="CB151" s="279"/>
      <c r="CC151" s="280"/>
    </row>
    <row r="152" spans="1:81" ht="12" customHeight="1">
      <c r="A152" s="69">
        <v>73</v>
      </c>
      <c r="B152" s="281">
        <v>3.16</v>
      </c>
      <c r="C152" s="281"/>
      <c r="D152" s="281"/>
      <c r="E152" s="279" t="s">
        <v>83</v>
      </c>
      <c r="F152" s="279"/>
      <c r="G152" s="279"/>
      <c r="H152" s="279"/>
      <c r="I152" s="279"/>
      <c r="J152" s="279"/>
      <c r="K152" s="279"/>
      <c r="L152" s="279"/>
      <c r="M152" s="279"/>
      <c r="N152" s="279"/>
      <c r="O152" s="279"/>
      <c r="P152" s="279"/>
      <c r="Q152" s="280"/>
      <c r="R152" s="35"/>
      <c r="S152" s="20">
        <v>8</v>
      </c>
      <c r="T152" s="20"/>
      <c r="U152" s="21"/>
      <c r="V152" s="193">
        <f>X152+AF152</f>
        <v>60</v>
      </c>
      <c r="W152" s="191"/>
      <c r="X152" s="190">
        <f>SUM(Z152:AE152)</f>
        <v>30</v>
      </c>
      <c r="Y152" s="191"/>
      <c r="Z152" s="190">
        <v>15</v>
      </c>
      <c r="AA152" s="191"/>
      <c r="AB152" s="190">
        <v>15</v>
      </c>
      <c r="AC152" s="191"/>
      <c r="AD152" s="190"/>
      <c r="AE152" s="191"/>
      <c r="AF152" s="190">
        <v>30</v>
      </c>
      <c r="AG152" s="192"/>
      <c r="AH152" s="284"/>
      <c r="AI152" s="392"/>
      <c r="AJ152" s="282"/>
      <c r="AK152" s="392"/>
      <c r="AL152" s="282"/>
      <c r="AM152" s="392"/>
      <c r="AN152" s="282"/>
      <c r="AO152" s="392"/>
      <c r="AP152" s="282"/>
      <c r="AQ152" s="392"/>
      <c r="AR152" s="282"/>
      <c r="AS152" s="392"/>
      <c r="AT152" s="282"/>
      <c r="AU152" s="392"/>
      <c r="AV152" s="282">
        <v>2</v>
      </c>
      <c r="AW152" s="392"/>
      <c r="AX152" s="282"/>
      <c r="AY152" s="392"/>
      <c r="AZ152" s="282"/>
      <c r="BA152" s="390"/>
      <c r="BB152" s="285">
        <f>SUM(BD152:BW152)</f>
        <v>2</v>
      </c>
      <c r="BC152" s="279"/>
      <c r="BD152" s="190"/>
      <c r="BE152" s="191"/>
      <c r="BF152" s="190"/>
      <c r="BG152" s="191"/>
      <c r="BH152" s="190"/>
      <c r="BI152" s="191"/>
      <c r="BJ152" s="190"/>
      <c r="BK152" s="191"/>
      <c r="BL152" s="190"/>
      <c r="BM152" s="191"/>
      <c r="BN152" s="190"/>
      <c r="BO152" s="191"/>
      <c r="BP152" s="190"/>
      <c r="BQ152" s="191"/>
      <c r="BR152" s="190">
        <v>2</v>
      </c>
      <c r="BS152" s="191"/>
      <c r="BT152" s="190"/>
      <c r="BU152" s="191"/>
      <c r="BV152" s="190"/>
      <c r="BW152" s="192"/>
      <c r="BX152" s="278"/>
      <c r="BY152" s="279"/>
      <c r="BZ152" s="279"/>
      <c r="CA152" s="279"/>
      <c r="CB152" s="279"/>
      <c r="CC152" s="280"/>
    </row>
    <row r="153" spans="1:81" ht="12" customHeight="1">
      <c r="A153" s="69"/>
      <c r="B153" s="286" t="s">
        <v>308</v>
      </c>
      <c r="C153" s="286"/>
      <c r="D153" s="286"/>
      <c r="E153" s="279" t="s">
        <v>300</v>
      </c>
      <c r="F153" s="279"/>
      <c r="G153" s="279"/>
      <c r="H153" s="279"/>
      <c r="I153" s="279"/>
      <c r="J153" s="279"/>
      <c r="K153" s="279"/>
      <c r="L153" s="279"/>
      <c r="M153" s="279"/>
      <c r="N153" s="279"/>
      <c r="O153" s="279"/>
      <c r="P153" s="279"/>
      <c r="Q153" s="280"/>
      <c r="R153" s="35"/>
      <c r="S153" s="20"/>
      <c r="T153" s="20"/>
      <c r="U153" s="21"/>
      <c r="V153" s="193"/>
      <c r="W153" s="191"/>
      <c r="X153" s="190"/>
      <c r="Y153" s="191"/>
      <c r="Z153" s="190"/>
      <c r="AA153" s="191"/>
      <c r="AB153" s="190"/>
      <c r="AC153" s="191"/>
      <c r="AD153" s="190"/>
      <c r="AE153" s="191"/>
      <c r="AF153" s="190"/>
      <c r="AG153" s="192"/>
      <c r="AH153" s="284"/>
      <c r="AI153" s="392"/>
      <c r="AJ153" s="282"/>
      <c r="AK153" s="392"/>
      <c r="AL153" s="282"/>
      <c r="AM153" s="392"/>
      <c r="AN153" s="282"/>
      <c r="AO153" s="392"/>
      <c r="AP153" s="282"/>
      <c r="AQ153" s="392"/>
      <c r="AR153" s="282"/>
      <c r="AS153" s="392"/>
      <c r="AT153" s="282"/>
      <c r="AU153" s="392"/>
      <c r="AV153" s="282"/>
      <c r="AW153" s="392"/>
      <c r="AX153" s="282"/>
      <c r="AY153" s="392"/>
      <c r="AZ153" s="282"/>
      <c r="BA153" s="390"/>
      <c r="BB153" s="285"/>
      <c r="BC153" s="279"/>
      <c r="BD153" s="190"/>
      <c r="BE153" s="191"/>
      <c r="BF153" s="190"/>
      <c r="BG153" s="191"/>
      <c r="BH153" s="190"/>
      <c r="BI153" s="191"/>
      <c r="BJ153" s="190"/>
      <c r="BK153" s="191"/>
      <c r="BL153" s="190"/>
      <c r="BM153" s="191"/>
      <c r="BN153" s="190"/>
      <c r="BO153" s="191"/>
      <c r="BP153" s="190"/>
      <c r="BQ153" s="191"/>
      <c r="BR153" s="190"/>
      <c r="BS153" s="191"/>
      <c r="BT153" s="190"/>
      <c r="BU153" s="191"/>
      <c r="BV153" s="190"/>
      <c r="BW153" s="192"/>
      <c r="BX153" s="278"/>
      <c r="BY153" s="279"/>
      <c r="BZ153" s="279"/>
      <c r="CA153" s="279"/>
      <c r="CB153" s="279"/>
      <c r="CC153" s="280"/>
    </row>
    <row r="154" spans="1:81" ht="12" customHeight="1" thickBot="1">
      <c r="A154" s="69"/>
      <c r="B154" s="286" t="s">
        <v>309</v>
      </c>
      <c r="C154" s="286"/>
      <c r="D154" s="286"/>
      <c r="E154" s="287" t="s">
        <v>301</v>
      </c>
      <c r="F154" s="287"/>
      <c r="G154" s="287"/>
      <c r="H154" s="287"/>
      <c r="I154" s="287"/>
      <c r="J154" s="287"/>
      <c r="K154" s="287"/>
      <c r="L154" s="287"/>
      <c r="M154" s="287"/>
      <c r="N154" s="287"/>
      <c r="O154" s="287"/>
      <c r="P154" s="287"/>
      <c r="Q154" s="288"/>
      <c r="R154" s="71"/>
      <c r="S154" s="72"/>
      <c r="T154" s="72"/>
      <c r="U154" s="73"/>
      <c r="V154" s="193"/>
      <c r="W154" s="191"/>
      <c r="X154" s="190"/>
      <c r="Y154" s="191"/>
      <c r="Z154" s="393"/>
      <c r="AA154" s="395"/>
      <c r="AB154" s="393"/>
      <c r="AC154" s="395"/>
      <c r="AD154" s="393"/>
      <c r="AE154" s="395"/>
      <c r="AF154" s="393"/>
      <c r="AG154" s="413"/>
      <c r="AH154" s="412"/>
      <c r="AI154" s="410"/>
      <c r="AJ154" s="409"/>
      <c r="AK154" s="410"/>
      <c r="AL154" s="409"/>
      <c r="AM154" s="410"/>
      <c r="AN154" s="409"/>
      <c r="AO154" s="410"/>
      <c r="AP154" s="409"/>
      <c r="AQ154" s="410"/>
      <c r="AR154" s="409"/>
      <c r="AS154" s="410"/>
      <c r="AT154" s="409"/>
      <c r="AU154" s="410"/>
      <c r="AV154" s="409"/>
      <c r="AW154" s="410"/>
      <c r="AX154" s="409"/>
      <c r="AY154" s="410"/>
      <c r="AZ154" s="409"/>
      <c r="BA154" s="411"/>
      <c r="BB154" s="285"/>
      <c r="BC154" s="279"/>
      <c r="BD154" s="393"/>
      <c r="BE154" s="395"/>
      <c r="BF154" s="393"/>
      <c r="BG154" s="395"/>
      <c r="BH154" s="393"/>
      <c r="BI154" s="395"/>
      <c r="BJ154" s="393"/>
      <c r="BK154" s="395"/>
      <c r="BL154" s="393"/>
      <c r="BM154" s="395"/>
      <c r="BN154" s="393"/>
      <c r="BO154" s="395"/>
      <c r="BP154" s="393"/>
      <c r="BQ154" s="395"/>
      <c r="BR154" s="393"/>
      <c r="BS154" s="395"/>
      <c r="BT154" s="393"/>
      <c r="BU154" s="395"/>
      <c r="BV154" s="393"/>
      <c r="BW154" s="413"/>
      <c r="BX154" s="289"/>
      <c r="BY154" s="287"/>
      <c r="BZ154" s="287"/>
      <c r="CA154" s="287"/>
      <c r="CB154" s="287"/>
      <c r="CC154" s="288"/>
    </row>
    <row r="155" spans="1:81" ht="16.5" thickBot="1">
      <c r="A155" s="293" t="s">
        <v>138</v>
      </c>
      <c r="B155" s="294"/>
      <c r="C155" s="294"/>
      <c r="D155" s="294"/>
      <c r="E155" s="294"/>
      <c r="F155" s="294"/>
      <c r="G155" s="294"/>
      <c r="H155" s="294"/>
      <c r="I155" s="294"/>
      <c r="J155" s="294"/>
      <c r="K155" s="294"/>
      <c r="L155" s="294"/>
      <c r="M155" s="294"/>
      <c r="N155" s="294"/>
      <c r="O155" s="294"/>
      <c r="P155" s="294"/>
      <c r="Q155" s="295"/>
      <c r="R155" s="85"/>
      <c r="S155" s="86"/>
      <c r="T155" s="86"/>
      <c r="U155" s="87"/>
      <c r="V155" s="399">
        <f>V111+V144</f>
        <v>3514</v>
      </c>
      <c r="W155" s="400"/>
      <c r="X155" s="399">
        <f>X111+X144</f>
        <v>1757</v>
      </c>
      <c r="Y155" s="400"/>
      <c r="Z155" s="399">
        <f>Z111+Z144</f>
        <v>1248</v>
      </c>
      <c r="AA155" s="400"/>
      <c r="AB155" s="399">
        <f>AB111+AB144</f>
        <v>215</v>
      </c>
      <c r="AC155" s="400"/>
      <c r="AD155" s="399">
        <f>AD111+AD144</f>
        <v>294</v>
      </c>
      <c r="AE155" s="400"/>
      <c r="AF155" s="399">
        <f>AF111+AF144</f>
        <v>1757</v>
      </c>
      <c r="AG155" s="401"/>
      <c r="AH155" s="402">
        <f>SUM(AH113:AH152)</f>
        <v>4</v>
      </c>
      <c r="AI155" s="400"/>
      <c r="AJ155" s="399">
        <f>SUM(AJ113:AJ152)</f>
        <v>6</v>
      </c>
      <c r="AK155" s="400"/>
      <c r="AL155" s="399">
        <f>SUM(AL113:AL152)</f>
        <v>0</v>
      </c>
      <c r="AM155" s="400"/>
      <c r="AN155" s="399">
        <f>SUM(AN113:AN152)</f>
        <v>4</v>
      </c>
      <c r="AO155" s="400"/>
      <c r="AP155" s="399">
        <f>SUM(AP113:AP152)</f>
        <v>13</v>
      </c>
      <c r="AQ155" s="400"/>
      <c r="AR155" s="399">
        <f>SUM(AR113:AR152)</f>
        <v>8</v>
      </c>
      <c r="AS155" s="400"/>
      <c r="AT155" s="399">
        <f>SUM(AT113:AT152)</f>
        <v>19</v>
      </c>
      <c r="AU155" s="400"/>
      <c r="AV155" s="399">
        <f>SUM(AV113:AV152)</f>
        <v>28</v>
      </c>
      <c r="AW155" s="400"/>
      <c r="AX155" s="399">
        <f>SUM(AX113:AX152)</f>
        <v>24</v>
      </c>
      <c r="AY155" s="400"/>
      <c r="AZ155" s="399">
        <f>SUM(AZ113:AZ152)</f>
        <v>0</v>
      </c>
      <c r="BA155" s="401"/>
      <c r="BB155" s="402">
        <f>BB111+BB144</f>
        <v>106</v>
      </c>
      <c r="BC155" s="400"/>
      <c r="BD155" s="399">
        <f>SUM(BD113:BD152)</f>
        <v>4</v>
      </c>
      <c r="BE155" s="400"/>
      <c r="BF155" s="399">
        <f>SUM(BF113:BF152)</f>
        <v>6</v>
      </c>
      <c r="BG155" s="400"/>
      <c r="BH155" s="399">
        <f>SUM(BH113:BH152)</f>
        <v>0</v>
      </c>
      <c r="BI155" s="400"/>
      <c r="BJ155" s="399">
        <f>SUM(BJ113:BJ152)</f>
        <v>4</v>
      </c>
      <c r="BK155" s="400"/>
      <c r="BL155" s="399">
        <f>SUM(BL113:BL152)</f>
        <v>13</v>
      </c>
      <c r="BM155" s="400"/>
      <c r="BN155" s="399">
        <f>SUM(BN113:BN152)</f>
        <v>8</v>
      </c>
      <c r="BO155" s="400"/>
      <c r="BP155" s="399">
        <f>SUM(BP113:BP152)</f>
        <v>19</v>
      </c>
      <c r="BQ155" s="400"/>
      <c r="BR155" s="399">
        <f>SUM(BR113:BR152)</f>
        <v>28</v>
      </c>
      <c r="BS155" s="400"/>
      <c r="BT155" s="399">
        <f>SUM(BT113:BT152)</f>
        <v>24</v>
      </c>
      <c r="BU155" s="400"/>
      <c r="BV155" s="399">
        <f>SUM(BV113:BV152)</f>
        <v>0</v>
      </c>
      <c r="BW155" s="401"/>
      <c r="BX155" s="303"/>
      <c r="BY155" s="304"/>
      <c r="BZ155" s="304"/>
      <c r="CA155" s="304"/>
      <c r="CB155" s="304"/>
      <c r="CC155" s="305"/>
    </row>
    <row r="156" spans="1:81" ht="99" customHeight="1" thickBot="1" thickTop="1">
      <c r="A156" s="115"/>
      <c r="B156" s="383" t="s">
        <v>139</v>
      </c>
      <c r="C156" s="383"/>
      <c r="D156" s="383"/>
      <c r="E156" s="407" t="s">
        <v>42</v>
      </c>
      <c r="F156" s="407"/>
      <c r="G156" s="407"/>
      <c r="H156" s="407"/>
      <c r="I156" s="407"/>
      <c r="J156" s="407"/>
      <c r="K156" s="407"/>
      <c r="L156" s="407"/>
      <c r="M156" s="407"/>
      <c r="N156" s="407"/>
      <c r="O156" s="407"/>
      <c r="P156" s="407"/>
      <c r="Q156" s="408"/>
      <c r="R156" s="116"/>
      <c r="S156" s="127" t="s">
        <v>317</v>
      </c>
      <c r="T156" s="117"/>
      <c r="U156" s="118"/>
      <c r="V156" s="387">
        <f>X156+AF156</f>
        <v>385</v>
      </c>
      <c r="W156" s="388"/>
      <c r="X156" s="389">
        <f>SUM(Z156:AE156)</f>
        <v>0</v>
      </c>
      <c r="Y156" s="388"/>
      <c r="Z156" s="375"/>
      <c r="AA156" s="376"/>
      <c r="AB156" s="375"/>
      <c r="AC156" s="376"/>
      <c r="AD156" s="375"/>
      <c r="AE156" s="376"/>
      <c r="AF156" s="380">
        <v>385</v>
      </c>
      <c r="AG156" s="381"/>
      <c r="AH156" s="406">
        <v>3</v>
      </c>
      <c r="AI156" s="403"/>
      <c r="AJ156" s="380">
        <v>4</v>
      </c>
      <c r="AK156" s="403"/>
      <c r="AL156" s="380">
        <v>3</v>
      </c>
      <c r="AM156" s="403"/>
      <c r="AN156" s="380">
        <v>4</v>
      </c>
      <c r="AO156" s="403"/>
      <c r="AP156" s="380">
        <v>3</v>
      </c>
      <c r="AQ156" s="403"/>
      <c r="AR156" s="380">
        <v>3</v>
      </c>
      <c r="AS156" s="403"/>
      <c r="AT156" s="380">
        <v>2</v>
      </c>
      <c r="AU156" s="403"/>
      <c r="AV156" s="375"/>
      <c r="AW156" s="376"/>
      <c r="AX156" s="375"/>
      <c r="AY156" s="376"/>
      <c r="AZ156" s="375"/>
      <c r="BA156" s="377"/>
      <c r="BB156" s="378">
        <f>SUM(BD156:BW156)</f>
        <v>2</v>
      </c>
      <c r="BC156" s="379"/>
      <c r="BD156" s="404"/>
      <c r="BE156" s="405"/>
      <c r="BF156" s="404">
        <v>1</v>
      </c>
      <c r="BG156" s="405"/>
      <c r="BH156" s="404"/>
      <c r="BI156" s="405"/>
      <c r="BJ156" s="404">
        <v>1</v>
      </c>
      <c r="BK156" s="405"/>
      <c r="BL156" s="404"/>
      <c r="BM156" s="405"/>
      <c r="BN156" s="404"/>
      <c r="BO156" s="405"/>
      <c r="BP156" s="404"/>
      <c r="BQ156" s="405"/>
      <c r="BR156" s="404"/>
      <c r="BS156" s="405"/>
      <c r="BT156" s="404"/>
      <c r="BU156" s="405"/>
      <c r="BV156" s="404"/>
      <c r="BW156" s="518"/>
      <c r="BX156" s="519"/>
      <c r="BY156" s="407"/>
      <c r="BZ156" s="407"/>
      <c r="CA156" s="407"/>
      <c r="CB156" s="407"/>
      <c r="CC156" s="408"/>
    </row>
    <row r="157" spans="1:81" ht="82.5" customHeight="1" thickBot="1" thickTop="1">
      <c r="A157" s="115"/>
      <c r="B157" s="383" t="s">
        <v>140</v>
      </c>
      <c r="C157" s="383"/>
      <c r="D157" s="383"/>
      <c r="E157" s="384" t="s">
        <v>141</v>
      </c>
      <c r="F157" s="385"/>
      <c r="G157" s="385"/>
      <c r="H157" s="385"/>
      <c r="I157" s="385"/>
      <c r="J157" s="385"/>
      <c r="K157" s="385"/>
      <c r="L157" s="385"/>
      <c r="M157" s="385"/>
      <c r="N157" s="385"/>
      <c r="O157" s="385"/>
      <c r="P157" s="385"/>
      <c r="Q157" s="386"/>
      <c r="R157" s="129" t="s">
        <v>319</v>
      </c>
      <c r="S157" s="127" t="s">
        <v>318</v>
      </c>
      <c r="T157" s="117"/>
      <c r="U157" s="118"/>
      <c r="V157" s="387">
        <f>X157+AF157</f>
        <v>1260</v>
      </c>
      <c r="W157" s="388"/>
      <c r="X157" s="389">
        <f>SUM(Z157:AE157)</f>
        <v>0</v>
      </c>
      <c r="Y157" s="388"/>
      <c r="Z157" s="380"/>
      <c r="AA157" s="403"/>
      <c r="AB157" s="380"/>
      <c r="AC157" s="403"/>
      <c r="AD157" s="380"/>
      <c r="AE157" s="403"/>
      <c r="AF157" s="380">
        <v>1260</v>
      </c>
      <c r="AG157" s="381"/>
      <c r="AH157" s="382"/>
      <c r="AI157" s="376"/>
      <c r="AJ157" s="375"/>
      <c r="AK157" s="376"/>
      <c r="AL157" s="375"/>
      <c r="AM157" s="376"/>
      <c r="AN157" s="375"/>
      <c r="AO157" s="376"/>
      <c r="AP157" s="375"/>
      <c r="AQ157" s="376"/>
      <c r="AR157" s="375"/>
      <c r="AS157" s="376"/>
      <c r="AT157" s="375"/>
      <c r="AU157" s="376"/>
      <c r="AV157" s="375"/>
      <c r="AW157" s="376"/>
      <c r="AX157" s="375"/>
      <c r="AY157" s="376"/>
      <c r="AZ157" s="375"/>
      <c r="BA157" s="377"/>
      <c r="BB157" s="378">
        <f>SUM(BD157:BW157)</f>
        <v>35</v>
      </c>
      <c r="BC157" s="379"/>
      <c r="BD157" s="380"/>
      <c r="BE157" s="403"/>
      <c r="BF157" s="380">
        <v>6</v>
      </c>
      <c r="BG157" s="403"/>
      <c r="BH157" s="380"/>
      <c r="BI157" s="403"/>
      <c r="BJ157" s="380">
        <v>6</v>
      </c>
      <c r="BK157" s="403"/>
      <c r="BL157" s="380"/>
      <c r="BM157" s="403"/>
      <c r="BN157" s="380">
        <v>6</v>
      </c>
      <c r="BO157" s="403"/>
      <c r="BP157" s="380"/>
      <c r="BQ157" s="403"/>
      <c r="BR157" s="380">
        <v>11</v>
      </c>
      <c r="BS157" s="403"/>
      <c r="BT157" s="380">
        <v>1</v>
      </c>
      <c r="BU157" s="403"/>
      <c r="BV157" s="380">
        <v>5</v>
      </c>
      <c r="BW157" s="381"/>
      <c r="BX157" s="519"/>
      <c r="BY157" s="407"/>
      <c r="BZ157" s="407"/>
      <c r="CA157" s="407"/>
      <c r="CB157" s="407"/>
      <c r="CC157" s="408"/>
    </row>
    <row r="158" spans="1:81" ht="31.5" customHeight="1" thickBot="1" thickTop="1">
      <c r="A158" s="115"/>
      <c r="B158" s="383" t="s">
        <v>142</v>
      </c>
      <c r="C158" s="383"/>
      <c r="D158" s="383"/>
      <c r="E158" s="384" t="s">
        <v>102</v>
      </c>
      <c r="F158" s="385"/>
      <c r="G158" s="385"/>
      <c r="H158" s="385"/>
      <c r="I158" s="385"/>
      <c r="J158" s="385"/>
      <c r="K158" s="385"/>
      <c r="L158" s="385"/>
      <c r="M158" s="385"/>
      <c r="N158" s="385"/>
      <c r="O158" s="385"/>
      <c r="P158" s="385"/>
      <c r="Q158" s="386"/>
      <c r="R158" s="128">
        <v>10</v>
      </c>
      <c r="S158" s="126"/>
      <c r="T158" s="117"/>
      <c r="U158" s="118"/>
      <c r="V158" s="387">
        <f>X158+AF158</f>
        <v>180</v>
      </c>
      <c r="W158" s="388"/>
      <c r="X158" s="389">
        <f>SUM(Z158:AE158)</f>
        <v>0</v>
      </c>
      <c r="Y158" s="388"/>
      <c r="Z158" s="375"/>
      <c r="AA158" s="376"/>
      <c r="AB158" s="375"/>
      <c r="AC158" s="376"/>
      <c r="AD158" s="375"/>
      <c r="AE158" s="376"/>
      <c r="AF158" s="380">
        <v>180</v>
      </c>
      <c r="AG158" s="381"/>
      <c r="AH158" s="382"/>
      <c r="AI158" s="376"/>
      <c r="AJ158" s="375"/>
      <c r="AK158" s="376"/>
      <c r="AL158" s="375"/>
      <c r="AM158" s="376"/>
      <c r="AN158" s="375"/>
      <c r="AO158" s="376"/>
      <c r="AP158" s="375"/>
      <c r="AQ158" s="376"/>
      <c r="AR158" s="375"/>
      <c r="AS158" s="376"/>
      <c r="AT158" s="375"/>
      <c r="AU158" s="376"/>
      <c r="AV158" s="375"/>
      <c r="AW158" s="376"/>
      <c r="AX158" s="375"/>
      <c r="AY158" s="376"/>
      <c r="AZ158" s="375"/>
      <c r="BA158" s="377"/>
      <c r="BB158" s="378">
        <f>SUM(BD158:BW158)</f>
        <v>5</v>
      </c>
      <c r="BC158" s="379"/>
      <c r="BD158" s="375"/>
      <c r="BE158" s="376"/>
      <c r="BF158" s="375"/>
      <c r="BG158" s="376"/>
      <c r="BH158" s="375"/>
      <c r="BI158" s="376"/>
      <c r="BJ158" s="375"/>
      <c r="BK158" s="376"/>
      <c r="BL158" s="375"/>
      <c r="BM158" s="376"/>
      <c r="BN158" s="375"/>
      <c r="BO158" s="376"/>
      <c r="BP158" s="375"/>
      <c r="BQ158" s="376"/>
      <c r="BR158" s="375"/>
      <c r="BS158" s="376"/>
      <c r="BT158" s="375"/>
      <c r="BU158" s="376"/>
      <c r="BV158" s="380">
        <v>5</v>
      </c>
      <c r="BW158" s="381"/>
      <c r="BX158" s="519"/>
      <c r="BY158" s="407"/>
      <c r="BZ158" s="407"/>
      <c r="CA158" s="407"/>
      <c r="CB158" s="407"/>
      <c r="CC158" s="408"/>
    </row>
    <row r="159" spans="1:81" ht="31.5" customHeight="1" thickBot="1" thickTop="1">
      <c r="A159" s="80"/>
      <c r="B159" s="306"/>
      <c r="C159" s="306"/>
      <c r="D159" s="306"/>
      <c r="E159" s="307" t="s">
        <v>103</v>
      </c>
      <c r="F159" s="308"/>
      <c r="G159" s="308"/>
      <c r="H159" s="308"/>
      <c r="I159" s="308"/>
      <c r="J159" s="308"/>
      <c r="K159" s="308"/>
      <c r="L159" s="308"/>
      <c r="M159" s="308"/>
      <c r="N159" s="308"/>
      <c r="O159" s="308"/>
      <c r="P159" s="308"/>
      <c r="Q159" s="309"/>
      <c r="R159" s="88"/>
      <c r="S159" s="89"/>
      <c r="T159" s="89"/>
      <c r="U159" s="90"/>
      <c r="V159" s="335">
        <f>V61+V109+V155+V156+V157+V158</f>
        <v>10800</v>
      </c>
      <c r="W159" s="336"/>
      <c r="X159" s="335">
        <f>X61+X109+X155+X156+X157+X158</f>
        <v>4482</v>
      </c>
      <c r="Y159" s="336"/>
      <c r="Z159" s="335">
        <f>Z61+Z109+Z155+Z156+Z157+Z158</f>
        <v>2577</v>
      </c>
      <c r="AA159" s="336"/>
      <c r="AB159" s="335">
        <f>AB61+AB109+AB155+AB156+AB157+AB158</f>
        <v>1401</v>
      </c>
      <c r="AC159" s="336"/>
      <c r="AD159" s="335">
        <f>AD61+AD109+AD155+AD156+AD157+AD158</f>
        <v>504</v>
      </c>
      <c r="AE159" s="336"/>
      <c r="AF159" s="335">
        <f>AF61+AF109+AF155+AF156+AF157+AF158</f>
        <v>6318</v>
      </c>
      <c r="AG159" s="337"/>
      <c r="AH159" s="338">
        <f>AH61+AH109+AH155</f>
        <v>31</v>
      </c>
      <c r="AI159" s="336"/>
      <c r="AJ159" s="335">
        <f>AJ61+AJ109+AJ155</f>
        <v>32</v>
      </c>
      <c r="AK159" s="336"/>
      <c r="AL159" s="335">
        <f>AL61+AL109+AL155</f>
        <v>26</v>
      </c>
      <c r="AM159" s="336"/>
      <c r="AN159" s="335">
        <f>AN61+AN109+AN155</f>
        <v>31</v>
      </c>
      <c r="AO159" s="336"/>
      <c r="AP159" s="335">
        <f>AP61+AP109+AP155</f>
        <v>28</v>
      </c>
      <c r="AQ159" s="336"/>
      <c r="AR159" s="335">
        <f>AR61+AR109+AR155</f>
        <v>25</v>
      </c>
      <c r="AS159" s="336"/>
      <c r="AT159" s="335">
        <f>AT61+AT109+AT155</f>
        <v>31</v>
      </c>
      <c r="AU159" s="336"/>
      <c r="AV159" s="335">
        <f>AV61+AV109+AV155</f>
        <v>32</v>
      </c>
      <c r="AW159" s="336"/>
      <c r="AX159" s="335">
        <f>AX61+AX109+AX155</f>
        <v>26</v>
      </c>
      <c r="AY159" s="336"/>
      <c r="AZ159" s="335">
        <f>AZ61+AZ109+AZ155</f>
        <v>0</v>
      </c>
      <c r="BA159" s="337"/>
      <c r="BB159" s="338">
        <f>BB61+BB109+BB155+BB156+BB157+BB158</f>
        <v>300</v>
      </c>
      <c r="BC159" s="336"/>
      <c r="BD159" s="335">
        <f>BD61+BD109+BD155+BD156+BD157+BD158</f>
        <v>33</v>
      </c>
      <c r="BE159" s="336"/>
      <c r="BF159" s="335">
        <f>BF61+BF109+BF155+BF156+BF157+BF158</f>
        <v>35</v>
      </c>
      <c r="BG159" s="336"/>
      <c r="BH159" s="335">
        <f>BH61+BH109+BH155+BH156+BH157+BH158</f>
        <v>27</v>
      </c>
      <c r="BI159" s="336"/>
      <c r="BJ159" s="335">
        <f>BJ61+BJ109+BJ155+BJ156+BJ157+BJ158</f>
        <v>35</v>
      </c>
      <c r="BK159" s="336"/>
      <c r="BL159" s="335">
        <f>BL61+BL109+BL155+BL156+BL157+BL158</f>
        <v>28</v>
      </c>
      <c r="BM159" s="336"/>
      <c r="BN159" s="335">
        <f>BN61+BN109+BN155+BN156+BN157+BN158</f>
        <v>31</v>
      </c>
      <c r="BO159" s="336"/>
      <c r="BP159" s="335">
        <f>BP61+BP109+BP155+BP156+BP157+BP158</f>
        <v>31</v>
      </c>
      <c r="BQ159" s="336"/>
      <c r="BR159" s="335">
        <f>BR61+BR109+BR155+BR156+BR157+BR158</f>
        <v>43</v>
      </c>
      <c r="BS159" s="336"/>
      <c r="BT159" s="335">
        <f>BT61+BT109+BT155+BT156+BT157+BT158</f>
        <v>27</v>
      </c>
      <c r="BU159" s="336"/>
      <c r="BV159" s="335">
        <f>BV61+BV109+BV155+BV156+BV157+BV158</f>
        <v>10</v>
      </c>
      <c r="BW159" s="337"/>
      <c r="BX159" s="310"/>
      <c r="BY159" s="311"/>
      <c r="BZ159" s="311"/>
      <c r="CA159" s="311"/>
      <c r="CB159" s="311"/>
      <c r="CC159" s="312"/>
    </row>
    <row r="160" ht="9" customHeight="1" thickBot="1" thickTop="1"/>
    <row r="161" spans="1:56" ht="24.75" customHeight="1">
      <c r="A161" s="302" t="s">
        <v>30</v>
      </c>
      <c r="B161" s="169" t="s">
        <v>104</v>
      </c>
      <c r="C161" s="170"/>
      <c r="D161" s="170"/>
      <c r="E161" s="170"/>
      <c r="F161" s="170"/>
      <c r="G161" s="170"/>
      <c r="H161" s="170"/>
      <c r="I161" s="170"/>
      <c r="J161" s="171"/>
      <c r="K161" s="174" t="s">
        <v>31</v>
      </c>
      <c r="L161" s="175"/>
      <c r="M161" s="174" t="s">
        <v>32</v>
      </c>
      <c r="N161" s="176"/>
      <c r="O161" s="139" t="s">
        <v>16</v>
      </c>
      <c r="P161" s="140"/>
      <c r="Q161" s="140"/>
      <c r="R161" s="140"/>
      <c r="S161" s="140"/>
      <c r="T161" s="140"/>
      <c r="U161" s="140"/>
      <c r="V161" s="140"/>
      <c r="W161" s="183"/>
      <c r="X161" s="372" t="s">
        <v>116</v>
      </c>
      <c r="Y161" s="373"/>
      <c r="Z161" s="373"/>
      <c r="AA161" s="373"/>
      <c r="AB161" s="373"/>
      <c r="AC161" s="373"/>
      <c r="AD161" s="373"/>
      <c r="AE161" s="373"/>
      <c r="AF161" s="374"/>
      <c r="AG161" s="313" t="s">
        <v>43</v>
      </c>
      <c r="AH161" s="314"/>
      <c r="AI161" s="314"/>
      <c r="AJ161" s="314"/>
      <c r="AK161" s="314"/>
      <c r="AL161" s="314"/>
      <c r="AM161" s="314"/>
      <c r="AN161" s="314"/>
      <c r="AO161" s="314"/>
      <c r="AP161" s="314"/>
      <c r="AQ161" s="314"/>
      <c r="AR161" s="315"/>
      <c r="AS161" s="313" t="s">
        <v>105</v>
      </c>
      <c r="AT161" s="314"/>
      <c r="AU161" s="314"/>
      <c r="AV161" s="314"/>
      <c r="AW161" s="314"/>
      <c r="AX161" s="314"/>
      <c r="AY161" s="314"/>
      <c r="AZ161" s="314"/>
      <c r="BA161" s="314"/>
      <c r="BB161" s="314"/>
      <c r="BC161" s="314"/>
      <c r="BD161" s="315"/>
    </row>
    <row r="162" spans="1:56" ht="13.5" customHeight="1">
      <c r="A162" s="334"/>
      <c r="B162" s="320"/>
      <c r="C162" s="141"/>
      <c r="D162" s="141"/>
      <c r="E162" s="141"/>
      <c r="F162" s="141"/>
      <c r="G162" s="141"/>
      <c r="H162" s="141"/>
      <c r="I162" s="141"/>
      <c r="J162" s="321"/>
      <c r="K162" s="320"/>
      <c r="L162" s="321"/>
      <c r="M162" s="320"/>
      <c r="N162" s="142"/>
      <c r="O162" s="361" t="s">
        <v>33</v>
      </c>
      <c r="P162" s="362"/>
      <c r="Q162" s="362"/>
      <c r="R162" s="362"/>
      <c r="S162" s="362"/>
      <c r="T162" s="362"/>
      <c r="U162" s="363"/>
      <c r="V162" s="119" t="s">
        <v>34</v>
      </c>
      <c r="W162" s="36" t="s">
        <v>117</v>
      </c>
      <c r="X162" s="361" t="s">
        <v>33</v>
      </c>
      <c r="Y162" s="364"/>
      <c r="Z162" s="364"/>
      <c r="AA162" s="364"/>
      <c r="AB162" s="364"/>
      <c r="AC162" s="364"/>
      <c r="AD162" s="365"/>
      <c r="AE162" s="119" t="s">
        <v>34</v>
      </c>
      <c r="AF162" s="36" t="s">
        <v>117</v>
      </c>
      <c r="AG162" s="358"/>
      <c r="AH162" s="359"/>
      <c r="AI162" s="359"/>
      <c r="AJ162" s="359"/>
      <c r="AK162" s="359"/>
      <c r="AL162" s="359"/>
      <c r="AM162" s="359"/>
      <c r="AN162" s="359"/>
      <c r="AO162" s="359"/>
      <c r="AP162" s="359"/>
      <c r="AQ162" s="359"/>
      <c r="AR162" s="360"/>
      <c r="AS162" s="358"/>
      <c r="AT162" s="359"/>
      <c r="AU162" s="359"/>
      <c r="AV162" s="359"/>
      <c r="AW162" s="359"/>
      <c r="AX162" s="359"/>
      <c r="AY162" s="359"/>
      <c r="AZ162" s="359"/>
      <c r="BA162" s="359"/>
      <c r="BB162" s="359"/>
      <c r="BC162" s="359"/>
      <c r="BD162" s="360"/>
    </row>
    <row r="163" spans="1:56" ht="12.75">
      <c r="A163" s="43"/>
      <c r="B163" s="178"/>
      <c r="C163" s="178"/>
      <c r="D163" s="178"/>
      <c r="E163" s="178"/>
      <c r="F163" s="178"/>
      <c r="G163" s="178"/>
      <c r="H163" s="178"/>
      <c r="I163" s="178"/>
      <c r="J163" s="178"/>
      <c r="K163" s="178"/>
      <c r="L163" s="178"/>
      <c r="M163" s="178"/>
      <c r="N163" s="300"/>
      <c r="O163" s="323" t="s">
        <v>310</v>
      </c>
      <c r="P163" s="324"/>
      <c r="Q163" s="324"/>
      <c r="R163" s="324"/>
      <c r="S163" s="324"/>
      <c r="T163" s="324"/>
      <c r="U163" s="325"/>
      <c r="V163" s="45">
        <v>2</v>
      </c>
      <c r="W163" s="46">
        <v>4</v>
      </c>
      <c r="X163" s="331" t="s">
        <v>313</v>
      </c>
      <c r="Y163" s="332"/>
      <c r="Z163" s="332"/>
      <c r="AA163" s="332"/>
      <c r="AB163" s="332"/>
      <c r="AC163" s="332"/>
      <c r="AD163" s="333"/>
      <c r="AE163" s="45">
        <v>8</v>
      </c>
      <c r="AF163" s="124">
        <v>8</v>
      </c>
      <c r="AG163" s="339" t="s">
        <v>314</v>
      </c>
      <c r="AH163" s="340"/>
      <c r="AI163" s="340"/>
      <c r="AJ163" s="340"/>
      <c r="AK163" s="340"/>
      <c r="AL163" s="340"/>
      <c r="AM163" s="340"/>
      <c r="AN163" s="340"/>
      <c r="AO163" s="340"/>
      <c r="AP163" s="340"/>
      <c r="AQ163" s="340"/>
      <c r="AR163" s="341"/>
      <c r="AS163" s="351" t="s">
        <v>315</v>
      </c>
      <c r="AT163" s="352"/>
      <c r="AU163" s="352"/>
      <c r="AV163" s="352"/>
      <c r="AW163" s="352"/>
      <c r="AX163" s="352"/>
      <c r="AY163" s="352"/>
      <c r="AZ163" s="352"/>
      <c r="BA163" s="352"/>
      <c r="BB163" s="352"/>
      <c r="BC163" s="352"/>
      <c r="BD163" s="353"/>
    </row>
    <row r="164" spans="1:56" ht="12.75">
      <c r="A164" s="43"/>
      <c r="B164" s="178"/>
      <c r="C164" s="178"/>
      <c r="D164" s="178"/>
      <c r="E164" s="178"/>
      <c r="F164" s="178"/>
      <c r="G164" s="178"/>
      <c r="H164" s="178"/>
      <c r="I164" s="178"/>
      <c r="J164" s="178"/>
      <c r="K164" s="178"/>
      <c r="L164" s="178"/>
      <c r="M164" s="178"/>
      <c r="N164" s="300"/>
      <c r="O164" s="323" t="s">
        <v>311</v>
      </c>
      <c r="P164" s="324"/>
      <c r="Q164" s="324"/>
      <c r="R164" s="324"/>
      <c r="S164" s="324"/>
      <c r="T164" s="324"/>
      <c r="U164" s="325"/>
      <c r="V164" s="45">
        <v>4</v>
      </c>
      <c r="W164" s="46">
        <v>4</v>
      </c>
      <c r="X164" s="331" t="s">
        <v>313</v>
      </c>
      <c r="Y164" s="332"/>
      <c r="Z164" s="332"/>
      <c r="AA164" s="332"/>
      <c r="AB164" s="332"/>
      <c r="AC164" s="332"/>
      <c r="AD164" s="333"/>
      <c r="AE164" s="45">
        <v>9</v>
      </c>
      <c r="AF164" s="46">
        <v>2</v>
      </c>
      <c r="AG164" s="342"/>
      <c r="AH164" s="343"/>
      <c r="AI164" s="343"/>
      <c r="AJ164" s="343"/>
      <c r="AK164" s="343"/>
      <c r="AL164" s="343"/>
      <c r="AM164" s="343"/>
      <c r="AN164" s="343"/>
      <c r="AO164" s="343"/>
      <c r="AP164" s="343"/>
      <c r="AQ164" s="343"/>
      <c r="AR164" s="344"/>
      <c r="AS164" s="354"/>
      <c r="AT164" s="352"/>
      <c r="AU164" s="352"/>
      <c r="AV164" s="352"/>
      <c r="AW164" s="352"/>
      <c r="AX164" s="352"/>
      <c r="AY164" s="352"/>
      <c r="AZ164" s="352"/>
      <c r="BA164" s="352"/>
      <c r="BB164" s="352"/>
      <c r="BC164" s="352"/>
      <c r="BD164" s="353"/>
    </row>
    <row r="165" spans="1:56" ht="12.75">
      <c r="A165" s="43"/>
      <c r="B165" s="178"/>
      <c r="C165" s="178"/>
      <c r="D165" s="178"/>
      <c r="E165" s="178"/>
      <c r="F165" s="178"/>
      <c r="G165" s="178"/>
      <c r="H165" s="178"/>
      <c r="I165" s="178"/>
      <c r="J165" s="178"/>
      <c r="K165" s="178"/>
      <c r="L165" s="178"/>
      <c r="M165" s="178"/>
      <c r="N165" s="330"/>
      <c r="O165" s="327" t="s">
        <v>312</v>
      </c>
      <c r="P165" s="328"/>
      <c r="Q165" s="328"/>
      <c r="R165" s="328"/>
      <c r="S165" s="328"/>
      <c r="T165" s="328"/>
      <c r="U165" s="328"/>
      <c r="V165" s="39">
        <v>6</v>
      </c>
      <c r="W165" s="41">
        <v>4</v>
      </c>
      <c r="X165" s="329"/>
      <c r="Y165" s="178"/>
      <c r="Z165" s="178"/>
      <c r="AA165" s="178"/>
      <c r="AB165" s="178"/>
      <c r="AC165" s="178"/>
      <c r="AD165" s="178"/>
      <c r="AE165" s="39"/>
      <c r="AF165" s="41"/>
      <c r="AG165" s="345"/>
      <c r="AH165" s="346"/>
      <c r="AI165" s="346"/>
      <c r="AJ165" s="346"/>
      <c r="AK165" s="346"/>
      <c r="AL165" s="346"/>
      <c r="AM165" s="346"/>
      <c r="AN165" s="346"/>
      <c r="AO165" s="346"/>
      <c r="AP165" s="346"/>
      <c r="AQ165" s="346"/>
      <c r="AR165" s="347"/>
      <c r="AS165" s="354"/>
      <c r="AT165" s="352"/>
      <c r="AU165" s="352"/>
      <c r="AV165" s="352"/>
      <c r="AW165" s="352"/>
      <c r="AX165" s="352"/>
      <c r="AY165" s="352"/>
      <c r="AZ165" s="352"/>
      <c r="BA165" s="352"/>
      <c r="BB165" s="352"/>
      <c r="BC165" s="352"/>
      <c r="BD165" s="353"/>
    </row>
    <row r="166" spans="1:56" ht="13.5" thickBot="1">
      <c r="A166" s="44"/>
      <c r="B166" s="316"/>
      <c r="C166" s="316"/>
      <c r="D166" s="316"/>
      <c r="E166" s="316"/>
      <c r="F166" s="316"/>
      <c r="G166" s="316"/>
      <c r="H166" s="316"/>
      <c r="I166" s="316"/>
      <c r="J166" s="316"/>
      <c r="K166" s="316"/>
      <c r="L166" s="316"/>
      <c r="M166" s="316"/>
      <c r="N166" s="317"/>
      <c r="O166" s="322"/>
      <c r="P166" s="316"/>
      <c r="Q166" s="316"/>
      <c r="R166" s="316"/>
      <c r="S166" s="316"/>
      <c r="T166" s="316"/>
      <c r="U166" s="316"/>
      <c r="V166" s="40"/>
      <c r="W166" s="42"/>
      <c r="X166" s="322"/>
      <c r="Y166" s="316"/>
      <c r="Z166" s="316"/>
      <c r="AA166" s="316"/>
      <c r="AB166" s="316"/>
      <c r="AC166" s="316"/>
      <c r="AD166" s="316"/>
      <c r="AE166" s="40"/>
      <c r="AF166" s="42"/>
      <c r="AG166" s="348"/>
      <c r="AH166" s="349"/>
      <c r="AI166" s="349"/>
      <c r="AJ166" s="349"/>
      <c r="AK166" s="349"/>
      <c r="AL166" s="349"/>
      <c r="AM166" s="349"/>
      <c r="AN166" s="349"/>
      <c r="AO166" s="349"/>
      <c r="AP166" s="349"/>
      <c r="AQ166" s="349"/>
      <c r="AR166" s="350"/>
      <c r="AS166" s="355"/>
      <c r="AT166" s="356"/>
      <c r="AU166" s="356"/>
      <c r="AV166" s="356"/>
      <c r="AW166" s="356"/>
      <c r="AX166" s="356"/>
      <c r="AY166" s="356"/>
      <c r="AZ166" s="356"/>
      <c r="BA166" s="356"/>
      <c r="BB166" s="356"/>
      <c r="BC166" s="356"/>
      <c r="BD166" s="357"/>
    </row>
    <row r="167" ht="7.5" customHeight="1"/>
    <row r="168" spans="1:13" ht="12.75">
      <c r="A168" s="318" t="s">
        <v>106</v>
      </c>
      <c r="B168" s="318"/>
      <c r="C168" s="318"/>
      <c r="D168" s="318"/>
      <c r="E168" s="318"/>
      <c r="F168" s="318"/>
      <c r="G168" s="318"/>
      <c r="H168" s="318"/>
      <c r="I168" s="318"/>
      <c r="J168" s="318"/>
      <c r="K168" s="318"/>
      <c r="L168" s="318"/>
      <c r="M168" s="318"/>
    </row>
    <row r="169" spans="1:39" ht="12.75">
      <c r="A169" s="3"/>
      <c r="B169" s="81" t="s">
        <v>107</v>
      </c>
      <c r="C169" s="318" t="s">
        <v>108</v>
      </c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  <c r="R169" s="153"/>
      <c r="S169" s="153"/>
      <c r="T169" s="153"/>
      <c r="U169" s="153"/>
      <c r="V169" s="153"/>
      <c r="W169" s="153"/>
      <c r="X169" s="153"/>
      <c r="Y169" s="153"/>
      <c r="Z169" s="153"/>
      <c r="AA169" s="153"/>
      <c r="AB169" s="153"/>
      <c r="AC169" s="153"/>
      <c r="AD169" s="153"/>
      <c r="AE169" s="153"/>
      <c r="AF169" s="153"/>
      <c r="AG169" s="153"/>
      <c r="AH169" s="153"/>
      <c r="AI169" s="153"/>
      <c r="AJ169" s="153"/>
      <c r="AK169" s="153"/>
      <c r="AL169" s="153"/>
      <c r="AM169" s="153"/>
    </row>
    <row r="170" spans="2:46" ht="16.5">
      <c r="B170" s="143" t="s">
        <v>35</v>
      </c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F170" s="319"/>
      <c r="AG170" s="319"/>
      <c r="AH170" s="319"/>
      <c r="AI170" s="319"/>
      <c r="AJ170" s="319"/>
      <c r="AK170" s="319"/>
      <c r="AL170" s="319"/>
      <c r="AM170" s="319"/>
      <c r="AN170" s="319"/>
      <c r="AO170" s="319"/>
      <c r="AP170" s="319"/>
      <c r="AQ170" s="319"/>
      <c r="AR170" s="319"/>
      <c r="AS170" s="319"/>
      <c r="AT170" s="319"/>
    </row>
    <row r="201" ht="12.75">
      <c r="D201" s="38"/>
    </row>
  </sheetData>
  <sheetProtection/>
  <mergeCells count="3739">
    <mergeCell ref="BN136:BO136"/>
    <mergeCell ref="BP136:BQ136"/>
    <mergeCell ref="BR136:BS136"/>
    <mergeCell ref="BT136:BU136"/>
    <mergeCell ref="BV136:BW136"/>
    <mergeCell ref="BX136:CC136"/>
    <mergeCell ref="BB136:BC136"/>
    <mergeCell ref="BD136:BE136"/>
    <mergeCell ref="BF136:BG136"/>
    <mergeCell ref="BH136:BI136"/>
    <mergeCell ref="BJ136:BK136"/>
    <mergeCell ref="BL136:BM136"/>
    <mergeCell ref="AP136:AQ136"/>
    <mergeCell ref="AR136:AS136"/>
    <mergeCell ref="AT136:AU136"/>
    <mergeCell ref="AV136:AW136"/>
    <mergeCell ref="AX136:AY136"/>
    <mergeCell ref="AZ136:BA136"/>
    <mergeCell ref="AD136:AE136"/>
    <mergeCell ref="AF136:AG136"/>
    <mergeCell ref="AH136:AI136"/>
    <mergeCell ref="AJ136:AK136"/>
    <mergeCell ref="AL136:AM136"/>
    <mergeCell ref="AN136:AO136"/>
    <mergeCell ref="B136:D136"/>
    <mergeCell ref="E136:Q136"/>
    <mergeCell ref="V136:W136"/>
    <mergeCell ref="X136:Y136"/>
    <mergeCell ref="Z136:AA136"/>
    <mergeCell ref="AB136:AC136"/>
    <mergeCell ref="BN122:BO122"/>
    <mergeCell ref="BP122:BQ122"/>
    <mergeCell ref="BR122:BS122"/>
    <mergeCell ref="BT122:BU122"/>
    <mergeCell ref="BV122:BW122"/>
    <mergeCell ref="BX122:CC122"/>
    <mergeCell ref="BB122:BC122"/>
    <mergeCell ref="BD122:BE122"/>
    <mergeCell ref="BF122:BG122"/>
    <mergeCell ref="BH122:BI122"/>
    <mergeCell ref="BJ122:BK122"/>
    <mergeCell ref="BL122:BM122"/>
    <mergeCell ref="AP122:AQ122"/>
    <mergeCell ref="AR122:AS122"/>
    <mergeCell ref="AT122:AU122"/>
    <mergeCell ref="AV122:AW122"/>
    <mergeCell ref="AX122:AY122"/>
    <mergeCell ref="AZ122:BA122"/>
    <mergeCell ref="AD122:AE122"/>
    <mergeCell ref="AF122:AG122"/>
    <mergeCell ref="AH122:AI122"/>
    <mergeCell ref="AJ122:AK122"/>
    <mergeCell ref="AL122:AM122"/>
    <mergeCell ref="AN122:AO122"/>
    <mergeCell ref="B122:D122"/>
    <mergeCell ref="E122:Q122"/>
    <mergeCell ref="V122:W122"/>
    <mergeCell ref="X122:Y122"/>
    <mergeCell ref="Z122:AA122"/>
    <mergeCell ref="AB122:AC122"/>
    <mergeCell ref="B132:D132"/>
    <mergeCell ref="E132:Q132"/>
    <mergeCell ref="V132:W132"/>
    <mergeCell ref="X132:Y132"/>
    <mergeCell ref="Z132:AA132"/>
    <mergeCell ref="AB132:AC132"/>
    <mergeCell ref="AD132:AE132"/>
    <mergeCell ref="AF132:AG132"/>
    <mergeCell ref="AH132:AI132"/>
    <mergeCell ref="AJ132:AK132"/>
    <mergeCell ref="AL132:AM132"/>
    <mergeCell ref="AN132:AO132"/>
    <mergeCell ref="AP132:AQ132"/>
    <mergeCell ref="AR132:AS132"/>
    <mergeCell ref="AT132:AU132"/>
    <mergeCell ref="AV132:AW132"/>
    <mergeCell ref="AX132:AY132"/>
    <mergeCell ref="AZ132:BA132"/>
    <mergeCell ref="BB132:BC132"/>
    <mergeCell ref="BD132:BE132"/>
    <mergeCell ref="BF132:BG132"/>
    <mergeCell ref="BH132:BI132"/>
    <mergeCell ref="BJ132:BK132"/>
    <mergeCell ref="BL132:BM132"/>
    <mergeCell ref="BN132:BO132"/>
    <mergeCell ref="BP132:BQ132"/>
    <mergeCell ref="BR132:BS132"/>
    <mergeCell ref="BT132:BU132"/>
    <mergeCell ref="BV132:BW132"/>
    <mergeCell ref="BX132:CC132"/>
    <mergeCell ref="BN127:BO127"/>
    <mergeCell ref="BP127:BQ127"/>
    <mergeCell ref="BR127:BS127"/>
    <mergeCell ref="BT127:BU127"/>
    <mergeCell ref="BV127:BW127"/>
    <mergeCell ref="BX127:CC127"/>
    <mergeCell ref="BB127:BC127"/>
    <mergeCell ref="BD127:BE127"/>
    <mergeCell ref="BF127:BG127"/>
    <mergeCell ref="BH127:BI127"/>
    <mergeCell ref="BJ127:BK127"/>
    <mergeCell ref="BL127:BM127"/>
    <mergeCell ref="AP127:AQ127"/>
    <mergeCell ref="AR127:AS127"/>
    <mergeCell ref="AT127:AU127"/>
    <mergeCell ref="AV127:AW127"/>
    <mergeCell ref="AX127:AY127"/>
    <mergeCell ref="AZ127:BA127"/>
    <mergeCell ref="AD127:AE127"/>
    <mergeCell ref="AF127:AG127"/>
    <mergeCell ref="AH127:AI127"/>
    <mergeCell ref="AJ127:AK127"/>
    <mergeCell ref="AL127:AM127"/>
    <mergeCell ref="AN127:AO127"/>
    <mergeCell ref="B127:D127"/>
    <mergeCell ref="E127:Q127"/>
    <mergeCell ref="V127:W127"/>
    <mergeCell ref="X127:Y127"/>
    <mergeCell ref="Z127:AA127"/>
    <mergeCell ref="AB127:AC127"/>
    <mergeCell ref="BN126:BO126"/>
    <mergeCell ref="BP126:BQ126"/>
    <mergeCell ref="BR126:BS126"/>
    <mergeCell ref="BT126:BU126"/>
    <mergeCell ref="BV126:BW126"/>
    <mergeCell ref="BX126:CC126"/>
    <mergeCell ref="BB126:BC126"/>
    <mergeCell ref="BD126:BE126"/>
    <mergeCell ref="BF126:BG126"/>
    <mergeCell ref="BH126:BI126"/>
    <mergeCell ref="BJ126:BK126"/>
    <mergeCell ref="BL126:BM126"/>
    <mergeCell ref="AP126:AQ126"/>
    <mergeCell ref="AR126:AS126"/>
    <mergeCell ref="AT126:AU126"/>
    <mergeCell ref="AV126:AW126"/>
    <mergeCell ref="AX126:AY126"/>
    <mergeCell ref="AZ126:BA126"/>
    <mergeCell ref="AD126:AE126"/>
    <mergeCell ref="AF126:AG126"/>
    <mergeCell ref="AH126:AI126"/>
    <mergeCell ref="AJ126:AK126"/>
    <mergeCell ref="AL126:AM126"/>
    <mergeCell ref="AN126:AO126"/>
    <mergeCell ref="B126:D126"/>
    <mergeCell ref="E126:Q126"/>
    <mergeCell ref="V126:W126"/>
    <mergeCell ref="X126:Y126"/>
    <mergeCell ref="Z126:AA126"/>
    <mergeCell ref="AB126:AC126"/>
    <mergeCell ref="BN125:BO125"/>
    <mergeCell ref="BP125:BQ125"/>
    <mergeCell ref="BR125:BS125"/>
    <mergeCell ref="BT125:BU125"/>
    <mergeCell ref="BV125:BW125"/>
    <mergeCell ref="BX125:CC125"/>
    <mergeCell ref="BB125:BC125"/>
    <mergeCell ref="BD125:BE125"/>
    <mergeCell ref="BF125:BG125"/>
    <mergeCell ref="BH125:BI125"/>
    <mergeCell ref="BJ125:BK125"/>
    <mergeCell ref="BL125:BM125"/>
    <mergeCell ref="AP125:AQ125"/>
    <mergeCell ref="AR125:AS125"/>
    <mergeCell ref="AT125:AU125"/>
    <mergeCell ref="AV125:AW125"/>
    <mergeCell ref="AX125:AY125"/>
    <mergeCell ref="AZ125:BA125"/>
    <mergeCell ref="AD125:AE125"/>
    <mergeCell ref="AF125:AG125"/>
    <mergeCell ref="AH125:AI125"/>
    <mergeCell ref="AJ125:AK125"/>
    <mergeCell ref="AL125:AM125"/>
    <mergeCell ref="AN125:AO125"/>
    <mergeCell ref="B125:D125"/>
    <mergeCell ref="E125:Q125"/>
    <mergeCell ref="V125:W125"/>
    <mergeCell ref="X125:Y125"/>
    <mergeCell ref="Z125:AA125"/>
    <mergeCell ref="AB125:AC125"/>
    <mergeCell ref="BN124:BO124"/>
    <mergeCell ref="BP124:BQ124"/>
    <mergeCell ref="BR124:BS124"/>
    <mergeCell ref="BT124:BU124"/>
    <mergeCell ref="BV124:BW124"/>
    <mergeCell ref="BX124:CC124"/>
    <mergeCell ref="BB124:BC124"/>
    <mergeCell ref="BD124:BE124"/>
    <mergeCell ref="BF124:BG124"/>
    <mergeCell ref="BH124:BI124"/>
    <mergeCell ref="BJ124:BK124"/>
    <mergeCell ref="BL124:BM124"/>
    <mergeCell ref="AP124:AQ124"/>
    <mergeCell ref="AR124:AS124"/>
    <mergeCell ref="AT124:AU124"/>
    <mergeCell ref="AV124:AW124"/>
    <mergeCell ref="AX124:AY124"/>
    <mergeCell ref="AZ124:BA124"/>
    <mergeCell ref="AD124:AE124"/>
    <mergeCell ref="AF124:AG124"/>
    <mergeCell ref="AH124:AI124"/>
    <mergeCell ref="AJ124:AK124"/>
    <mergeCell ref="AL124:AM124"/>
    <mergeCell ref="AN124:AO124"/>
    <mergeCell ref="B124:D124"/>
    <mergeCell ref="E124:Q124"/>
    <mergeCell ref="V124:W124"/>
    <mergeCell ref="X124:Y124"/>
    <mergeCell ref="Z124:AA124"/>
    <mergeCell ref="AB124:AC124"/>
    <mergeCell ref="BN123:BO123"/>
    <mergeCell ref="BP123:BQ123"/>
    <mergeCell ref="BR123:BS123"/>
    <mergeCell ref="BT123:BU123"/>
    <mergeCell ref="BV123:BW123"/>
    <mergeCell ref="BX123:CC123"/>
    <mergeCell ref="BB123:BC123"/>
    <mergeCell ref="BD123:BE123"/>
    <mergeCell ref="BF123:BG123"/>
    <mergeCell ref="BH123:BI123"/>
    <mergeCell ref="BJ123:BK123"/>
    <mergeCell ref="BL123:BM123"/>
    <mergeCell ref="AP123:AQ123"/>
    <mergeCell ref="AR123:AS123"/>
    <mergeCell ref="AT123:AU123"/>
    <mergeCell ref="AV123:AW123"/>
    <mergeCell ref="AX123:AY123"/>
    <mergeCell ref="AZ123:BA123"/>
    <mergeCell ref="AD123:AE123"/>
    <mergeCell ref="AF123:AG123"/>
    <mergeCell ref="AH123:AI123"/>
    <mergeCell ref="AJ123:AK123"/>
    <mergeCell ref="AL123:AM123"/>
    <mergeCell ref="AN123:AO123"/>
    <mergeCell ref="B123:D123"/>
    <mergeCell ref="E123:Q123"/>
    <mergeCell ref="V123:W123"/>
    <mergeCell ref="X123:Y123"/>
    <mergeCell ref="Z123:AA123"/>
    <mergeCell ref="AB123:AC123"/>
    <mergeCell ref="BN121:BO121"/>
    <mergeCell ref="BP121:BQ121"/>
    <mergeCell ref="BR121:BS121"/>
    <mergeCell ref="BT121:BU121"/>
    <mergeCell ref="BV121:BW121"/>
    <mergeCell ref="BX121:CC121"/>
    <mergeCell ref="BB121:BC121"/>
    <mergeCell ref="BD121:BE121"/>
    <mergeCell ref="BF121:BG121"/>
    <mergeCell ref="BH121:BI121"/>
    <mergeCell ref="BJ121:BK121"/>
    <mergeCell ref="BL121:BM121"/>
    <mergeCell ref="AP121:AQ121"/>
    <mergeCell ref="AR121:AS121"/>
    <mergeCell ref="AT121:AU121"/>
    <mergeCell ref="AV121:AW121"/>
    <mergeCell ref="AX121:AY121"/>
    <mergeCell ref="AZ121:BA121"/>
    <mergeCell ref="AD121:AE121"/>
    <mergeCell ref="AF121:AG121"/>
    <mergeCell ref="AH121:AI121"/>
    <mergeCell ref="AJ121:AK121"/>
    <mergeCell ref="AL121:AM121"/>
    <mergeCell ref="AN121:AO121"/>
    <mergeCell ref="B121:D121"/>
    <mergeCell ref="E121:Q121"/>
    <mergeCell ref="V121:W121"/>
    <mergeCell ref="X121:Y121"/>
    <mergeCell ref="Z121:AA121"/>
    <mergeCell ref="AB121:AC121"/>
    <mergeCell ref="BN120:BO120"/>
    <mergeCell ref="BP120:BQ120"/>
    <mergeCell ref="BR120:BS120"/>
    <mergeCell ref="BT120:BU120"/>
    <mergeCell ref="BV120:BW120"/>
    <mergeCell ref="BX120:CC120"/>
    <mergeCell ref="BB120:BC120"/>
    <mergeCell ref="BD120:BE120"/>
    <mergeCell ref="BF120:BG120"/>
    <mergeCell ref="BH120:BI120"/>
    <mergeCell ref="BJ120:BK120"/>
    <mergeCell ref="BL120:BM120"/>
    <mergeCell ref="AP120:AQ120"/>
    <mergeCell ref="AR120:AS120"/>
    <mergeCell ref="AT120:AU120"/>
    <mergeCell ref="AV120:AW120"/>
    <mergeCell ref="AX120:AY120"/>
    <mergeCell ref="AZ120:BA120"/>
    <mergeCell ref="AD120:AE120"/>
    <mergeCell ref="AF120:AG120"/>
    <mergeCell ref="AH120:AI120"/>
    <mergeCell ref="AJ120:AK120"/>
    <mergeCell ref="AL120:AM120"/>
    <mergeCell ref="AN120:AO120"/>
    <mergeCell ref="B120:D120"/>
    <mergeCell ref="E120:Q120"/>
    <mergeCell ref="V120:W120"/>
    <mergeCell ref="X120:Y120"/>
    <mergeCell ref="Z120:AA120"/>
    <mergeCell ref="AB120:AC120"/>
    <mergeCell ref="BN143:BO143"/>
    <mergeCell ref="BP143:BQ143"/>
    <mergeCell ref="BR143:BS143"/>
    <mergeCell ref="BT143:BU143"/>
    <mergeCell ref="BV143:BW143"/>
    <mergeCell ref="BX143:CC143"/>
    <mergeCell ref="BB143:BC143"/>
    <mergeCell ref="BD143:BE143"/>
    <mergeCell ref="BF143:BG143"/>
    <mergeCell ref="BH143:BI143"/>
    <mergeCell ref="BJ143:BK143"/>
    <mergeCell ref="BL143:BM143"/>
    <mergeCell ref="AP143:AQ143"/>
    <mergeCell ref="AR143:AS143"/>
    <mergeCell ref="AT143:AU143"/>
    <mergeCell ref="AV143:AW143"/>
    <mergeCell ref="AX143:AY143"/>
    <mergeCell ref="AZ143:BA143"/>
    <mergeCell ref="AD143:AE143"/>
    <mergeCell ref="AF143:AG143"/>
    <mergeCell ref="AH143:AI143"/>
    <mergeCell ref="AJ143:AK143"/>
    <mergeCell ref="AL143:AM143"/>
    <mergeCell ref="AN143:AO143"/>
    <mergeCell ref="B143:D143"/>
    <mergeCell ref="E143:Q143"/>
    <mergeCell ref="V143:W143"/>
    <mergeCell ref="X143:Y143"/>
    <mergeCell ref="Z143:AA143"/>
    <mergeCell ref="AB143:AC143"/>
    <mergeCell ref="BN142:BO142"/>
    <mergeCell ref="BP142:BQ142"/>
    <mergeCell ref="BR142:BS142"/>
    <mergeCell ref="BT142:BU142"/>
    <mergeCell ref="BV142:BW142"/>
    <mergeCell ref="BX142:CC142"/>
    <mergeCell ref="BB142:BC142"/>
    <mergeCell ref="BD142:BE142"/>
    <mergeCell ref="BF142:BG142"/>
    <mergeCell ref="BH142:BI142"/>
    <mergeCell ref="BJ142:BK142"/>
    <mergeCell ref="BL142:BM142"/>
    <mergeCell ref="AP142:AQ142"/>
    <mergeCell ref="AR142:AS142"/>
    <mergeCell ref="AT142:AU142"/>
    <mergeCell ref="AV142:AW142"/>
    <mergeCell ref="AX142:AY142"/>
    <mergeCell ref="AZ142:BA142"/>
    <mergeCell ref="AD142:AE142"/>
    <mergeCell ref="AF142:AG142"/>
    <mergeCell ref="AH142:AI142"/>
    <mergeCell ref="AJ142:AK142"/>
    <mergeCell ref="AL142:AM142"/>
    <mergeCell ref="AN142:AO142"/>
    <mergeCell ref="B142:D142"/>
    <mergeCell ref="E142:Q142"/>
    <mergeCell ref="V142:W142"/>
    <mergeCell ref="X142:Y142"/>
    <mergeCell ref="Z142:AA142"/>
    <mergeCell ref="AB142:AC142"/>
    <mergeCell ref="B152:D152"/>
    <mergeCell ref="E152:Q152"/>
    <mergeCell ref="V152:W152"/>
    <mergeCell ref="X152:Y152"/>
    <mergeCell ref="Z152:AA152"/>
    <mergeCell ref="AB152:AC152"/>
    <mergeCell ref="AD152:AE152"/>
    <mergeCell ref="AF152:AG152"/>
    <mergeCell ref="AH152:AI152"/>
    <mergeCell ref="AJ152:AK152"/>
    <mergeCell ref="AL152:AM152"/>
    <mergeCell ref="AN152:AO152"/>
    <mergeCell ref="AP152:AQ152"/>
    <mergeCell ref="AR152:AS152"/>
    <mergeCell ref="AT152:AU152"/>
    <mergeCell ref="AV152:AW152"/>
    <mergeCell ref="AX152:AY152"/>
    <mergeCell ref="AZ152:BA152"/>
    <mergeCell ref="BB152:BC152"/>
    <mergeCell ref="BD152:BE152"/>
    <mergeCell ref="BF152:BG152"/>
    <mergeCell ref="BH152:BI152"/>
    <mergeCell ref="BJ152:BK152"/>
    <mergeCell ref="BL152:BM152"/>
    <mergeCell ref="BN152:BO152"/>
    <mergeCell ref="BP152:BQ152"/>
    <mergeCell ref="BR152:BS152"/>
    <mergeCell ref="BT152:BU152"/>
    <mergeCell ref="BV152:BW152"/>
    <mergeCell ref="BX152:CC152"/>
    <mergeCell ref="BN141:BO141"/>
    <mergeCell ref="BP141:BQ141"/>
    <mergeCell ref="BR141:BS141"/>
    <mergeCell ref="BT141:BU141"/>
    <mergeCell ref="BV141:BW141"/>
    <mergeCell ref="BX141:CC141"/>
    <mergeCell ref="BB141:BC141"/>
    <mergeCell ref="BD141:BE141"/>
    <mergeCell ref="BF141:BG141"/>
    <mergeCell ref="BH141:BI141"/>
    <mergeCell ref="BJ141:BK141"/>
    <mergeCell ref="BL141:BM141"/>
    <mergeCell ref="AP141:AQ141"/>
    <mergeCell ref="AR141:AS141"/>
    <mergeCell ref="AT141:AU141"/>
    <mergeCell ref="AV141:AW141"/>
    <mergeCell ref="AX141:AY141"/>
    <mergeCell ref="AZ141:BA141"/>
    <mergeCell ref="AD141:AE141"/>
    <mergeCell ref="AF141:AG141"/>
    <mergeCell ref="AH141:AI141"/>
    <mergeCell ref="AJ141:AK141"/>
    <mergeCell ref="AL141:AM141"/>
    <mergeCell ref="AN141:AO141"/>
    <mergeCell ref="B141:D141"/>
    <mergeCell ref="E141:Q141"/>
    <mergeCell ref="V141:W141"/>
    <mergeCell ref="X141:Y141"/>
    <mergeCell ref="Z141:AA141"/>
    <mergeCell ref="AB141:AC141"/>
    <mergeCell ref="BN140:BO140"/>
    <mergeCell ref="BP140:BQ140"/>
    <mergeCell ref="BR140:BS140"/>
    <mergeCell ref="BT140:BU140"/>
    <mergeCell ref="BV140:BW140"/>
    <mergeCell ref="BX140:CC140"/>
    <mergeCell ref="BB140:BC140"/>
    <mergeCell ref="BD140:BE140"/>
    <mergeCell ref="BF140:BG140"/>
    <mergeCell ref="BH140:BI140"/>
    <mergeCell ref="BJ140:BK140"/>
    <mergeCell ref="BL140:BM140"/>
    <mergeCell ref="AP140:AQ140"/>
    <mergeCell ref="AR140:AS140"/>
    <mergeCell ref="AT140:AU140"/>
    <mergeCell ref="AV140:AW140"/>
    <mergeCell ref="AX140:AY140"/>
    <mergeCell ref="AZ140:BA140"/>
    <mergeCell ref="AD140:AE140"/>
    <mergeCell ref="AF140:AG140"/>
    <mergeCell ref="AH140:AI140"/>
    <mergeCell ref="AJ140:AK140"/>
    <mergeCell ref="AL140:AM140"/>
    <mergeCell ref="AN140:AO140"/>
    <mergeCell ref="B140:D140"/>
    <mergeCell ref="E140:Q140"/>
    <mergeCell ref="V140:W140"/>
    <mergeCell ref="X140:Y140"/>
    <mergeCell ref="Z140:AA140"/>
    <mergeCell ref="AB140:AC140"/>
    <mergeCell ref="B153:D153"/>
    <mergeCell ref="E153:Q153"/>
    <mergeCell ref="V153:W153"/>
    <mergeCell ref="X153:Y153"/>
    <mergeCell ref="Z153:AA153"/>
    <mergeCell ref="AB153:AC153"/>
    <mergeCell ref="AD153:AE153"/>
    <mergeCell ref="AF153:AG153"/>
    <mergeCell ref="AH153:AI153"/>
    <mergeCell ref="AJ153:AK153"/>
    <mergeCell ref="AL153:AM153"/>
    <mergeCell ref="AN153:AO153"/>
    <mergeCell ref="AP153:AQ153"/>
    <mergeCell ref="AR153:AS153"/>
    <mergeCell ref="AT153:AU153"/>
    <mergeCell ref="AV153:AW153"/>
    <mergeCell ref="AX153:AY153"/>
    <mergeCell ref="AZ153:BA153"/>
    <mergeCell ref="BB153:BC153"/>
    <mergeCell ref="BD153:BE153"/>
    <mergeCell ref="BF153:BG153"/>
    <mergeCell ref="BH153:BI153"/>
    <mergeCell ref="BJ153:BK153"/>
    <mergeCell ref="BL153:BM153"/>
    <mergeCell ref="BN153:BO153"/>
    <mergeCell ref="BP153:BQ153"/>
    <mergeCell ref="BR153:BS153"/>
    <mergeCell ref="BT153:BU153"/>
    <mergeCell ref="BV153:BW153"/>
    <mergeCell ref="BX153:CC153"/>
    <mergeCell ref="BN139:BO139"/>
    <mergeCell ref="BP139:BQ139"/>
    <mergeCell ref="BR139:BS139"/>
    <mergeCell ref="BT139:BU139"/>
    <mergeCell ref="BV139:BW139"/>
    <mergeCell ref="BX139:CC139"/>
    <mergeCell ref="BB139:BC139"/>
    <mergeCell ref="BD139:BE139"/>
    <mergeCell ref="BF139:BG139"/>
    <mergeCell ref="BH139:BI139"/>
    <mergeCell ref="BJ139:BK139"/>
    <mergeCell ref="BL139:BM139"/>
    <mergeCell ref="AP139:AQ139"/>
    <mergeCell ref="AR139:AS139"/>
    <mergeCell ref="AT139:AU139"/>
    <mergeCell ref="AV139:AW139"/>
    <mergeCell ref="AX139:AY139"/>
    <mergeCell ref="AZ139:BA139"/>
    <mergeCell ref="AD139:AE139"/>
    <mergeCell ref="AF139:AG139"/>
    <mergeCell ref="AH139:AI139"/>
    <mergeCell ref="AJ139:AK139"/>
    <mergeCell ref="AL139:AM139"/>
    <mergeCell ref="AN139:AO139"/>
    <mergeCell ref="B139:D139"/>
    <mergeCell ref="E139:Q139"/>
    <mergeCell ref="V139:W139"/>
    <mergeCell ref="X139:Y139"/>
    <mergeCell ref="Z139:AA139"/>
    <mergeCell ref="AB139:AC139"/>
    <mergeCell ref="BN138:BO138"/>
    <mergeCell ref="BP138:BQ138"/>
    <mergeCell ref="BR138:BS138"/>
    <mergeCell ref="BT138:BU138"/>
    <mergeCell ref="BV138:BW138"/>
    <mergeCell ref="BX138:CC138"/>
    <mergeCell ref="BB138:BC138"/>
    <mergeCell ref="BD138:BE138"/>
    <mergeCell ref="BF138:BG138"/>
    <mergeCell ref="BH138:BI138"/>
    <mergeCell ref="BJ138:BK138"/>
    <mergeCell ref="BL138:BM138"/>
    <mergeCell ref="AP138:AQ138"/>
    <mergeCell ref="AR138:AS138"/>
    <mergeCell ref="AT138:AU138"/>
    <mergeCell ref="AV138:AW138"/>
    <mergeCell ref="AX138:AY138"/>
    <mergeCell ref="AZ138:BA138"/>
    <mergeCell ref="AD138:AE138"/>
    <mergeCell ref="AF138:AG138"/>
    <mergeCell ref="AH138:AI138"/>
    <mergeCell ref="AJ138:AK138"/>
    <mergeCell ref="AL138:AM138"/>
    <mergeCell ref="AN138:AO138"/>
    <mergeCell ref="B138:D138"/>
    <mergeCell ref="E138:Q138"/>
    <mergeCell ref="V138:W138"/>
    <mergeCell ref="X138:Y138"/>
    <mergeCell ref="Z138:AA138"/>
    <mergeCell ref="AB138:AC138"/>
    <mergeCell ref="BN137:BO137"/>
    <mergeCell ref="BP137:BQ137"/>
    <mergeCell ref="BR137:BS137"/>
    <mergeCell ref="BT137:BU137"/>
    <mergeCell ref="BV137:BW137"/>
    <mergeCell ref="BX137:CC137"/>
    <mergeCell ref="BB137:BC137"/>
    <mergeCell ref="BD137:BE137"/>
    <mergeCell ref="BF137:BG137"/>
    <mergeCell ref="BH137:BI137"/>
    <mergeCell ref="BJ137:BK137"/>
    <mergeCell ref="BL137:BM137"/>
    <mergeCell ref="AP137:AQ137"/>
    <mergeCell ref="AR137:AS137"/>
    <mergeCell ref="AT137:AU137"/>
    <mergeCell ref="AV137:AW137"/>
    <mergeCell ref="AX137:AY137"/>
    <mergeCell ref="AZ137:BA137"/>
    <mergeCell ref="AD137:AE137"/>
    <mergeCell ref="AF137:AG137"/>
    <mergeCell ref="AH137:AI137"/>
    <mergeCell ref="AJ137:AK137"/>
    <mergeCell ref="AL137:AM137"/>
    <mergeCell ref="AN137:AO137"/>
    <mergeCell ref="B137:D137"/>
    <mergeCell ref="E137:Q137"/>
    <mergeCell ref="V137:W137"/>
    <mergeCell ref="X137:Y137"/>
    <mergeCell ref="Z137:AA137"/>
    <mergeCell ref="AB137:AC137"/>
    <mergeCell ref="BN135:BO135"/>
    <mergeCell ref="BP135:BQ135"/>
    <mergeCell ref="BR135:BS135"/>
    <mergeCell ref="BT135:BU135"/>
    <mergeCell ref="BV135:BW135"/>
    <mergeCell ref="BX135:CC135"/>
    <mergeCell ref="BB135:BC135"/>
    <mergeCell ref="BD135:BE135"/>
    <mergeCell ref="BF135:BG135"/>
    <mergeCell ref="BH135:BI135"/>
    <mergeCell ref="BJ135:BK135"/>
    <mergeCell ref="BL135:BM135"/>
    <mergeCell ref="AP135:AQ135"/>
    <mergeCell ref="AR135:AS135"/>
    <mergeCell ref="AT135:AU135"/>
    <mergeCell ref="AV135:AW135"/>
    <mergeCell ref="AX135:AY135"/>
    <mergeCell ref="AZ135:BA135"/>
    <mergeCell ref="AD135:AE135"/>
    <mergeCell ref="AF135:AG135"/>
    <mergeCell ref="AH135:AI135"/>
    <mergeCell ref="AJ135:AK135"/>
    <mergeCell ref="AL135:AM135"/>
    <mergeCell ref="AN135:AO135"/>
    <mergeCell ref="B135:D135"/>
    <mergeCell ref="E135:Q135"/>
    <mergeCell ref="V135:W135"/>
    <mergeCell ref="X135:Y135"/>
    <mergeCell ref="Z135:AA135"/>
    <mergeCell ref="AB135:AC135"/>
    <mergeCell ref="BN134:BO134"/>
    <mergeCell ref="BP134:BQ134"/>
    <mergeCell ref="BR134:BS134"/>
    <mergeCell ref="BT134:BU134"/>
    <mergeCell ref="BV134:BW134"/>
    <mergeCell ref="BX134:CC134"/>
    <mergeCell ref="BB134:BC134"/>
    <mergeCell ref="BD134:BE134"/>
    <mergeCell ref="BF134:BG134"/>
    <mergeCell ref="BH134:BI134"/>
    <mergeCell ref="BJ134:BK134"/>
    <mergeCell ref="BL134:BM134"/>
    <mergeCell ref="AP134:AQ134"/>
    <mergeCell ref="AR134:AS134"/>
    <mergeCell ref="AT134:AU134"/>
    <mergeCell ref="AV134:AW134"/>
    <mergeCell ref="AX134:AY134"/>
    <mergeCell ref="AZ134:BA134"/>
    <mergeCell ref="AD134:AE134"/>
    <mergeCell ref="AF134:AG134"/>
    <mergeCell ref="AH134:AI134"/>
    <mergeCell ref="AJ134:AK134"/>
    <mergeCell ref="AL134:AM134"/>
    <mergeCell ref="AN134:AO134"/>
    <mergeCell ref="B134:D134"/>
    <mergeCell ref="E134:Q134"/>
    <mergeCell ref="V134:W134"/>
    <mergeCell ref="X134:Y134"/>
    <mergeCell ref="Z134:AA134"/>
    <mergeCell ref="AB134:AC134"/>
    <mergeCell ref="BN133:BO133"/>
    <mergeCell ref="BP133:BQ133"/>
    <mergeCell ref="BR133:BS133"/>
    <mergeCell ref="BT133:BU133"/>
    <mergeCell ref="BV133:BW133"/>
    <mergeCell ref="BX133:CC133"/>
    <mergeCell ref="BB133:BC133"/>
    <mergeCell ref="BD133:BE133"/>
    <mergeCell ref="BF133:BG133"/>
    <mergeCell ref="BH133:BI133"/>
    <mergeCell ref="BJ133:BK133"/>
    <mergeCell ref="BL133:BM133"/>
    <mergeCell ref="AP133:AQ133"/>
    <mergeCell ref="AR133:AS133"/>
    <mergeCell ref="AT133:AU133"/>
    <mergeCell ref="AV133:AW133"/>
    <mergeCell ref="AX133:AY133"/>
    <mergeCell ref="AZ133:BA133"/>
    <mergeCell ref="AD133:AE133"/>
    <mergeCell ref="AF133:AG133"/>
    <mergeCell ref="AH133:AI133"/>
    <mergeCell ref="AJ133:AK133"/>
    <mergeCell ref="AL133:AM133"/>
    <mergeCell ref="AN133:AO133"/>
    <mergeCell ref="B133:D133"/>
    <mergeCell ref="E133:Q133"/>
    <mergeCell ref="V133:W133"/>
    <mergeCell ref="X133:Y133"/>
    <mergeCell ref="Z133:AA133"/>
    <mergeCell ref="AB133:AC133"/>
    <mergeCell ref="BN131:BO131"/>
    <mergeCell ref="BP131:BQ131"/>
    <mergeCell ref="BR131:BS131"/>
    <mergeCell ref="BT131:BU131"/>
    <mergeCell ref="BV131:BW131"/>
    <mergeCell ref="BX131:CC131"/>
    <mergeCell ref="BB131:BC131"/>
    <mergeCell ref="BD131:BE131"/>
    <mergeCell ref="BF131:BG131"/>
    <mergeCell ref="BH131:BI131"/>
    <mergeCell ref="BJ131:BK131"/>
    <mergeCell ref="BL131:BM131"/>
    <mergeCell ref="AP131:AQ131"/>
    <mergeCell ref="AR131:AS131"/>
    <mergeCell ref="AT131:AU131"/>
    <mergeCell ref="AV131:AW131"/>
    <mergeCell ref="AX131:AY131"/>
    <mergeCell ref="AZ131:BA131"/>
    <mergeCell ref="AD131:AE131"/>
    <mergeCell ref="AF131:AG131"/>
    <mergeCell ref="AH131:AI131"/>
    <mergeCell ref="AJ131:AK131"/>
    <mergeCell ref="AL131:AM131"/>
    <mergeCell ref="AN131:AO131"/>
    <mergeCell ref="B131:D131"/>
    <mergeCell ref="E131:Q131"/>
    <mergeCell ref="V131:W131"/>
    <mergeCell ref="X131:Y131"/>
    <mergeCell ref="Z131:AA131"/>
    <mergeCell ref="AB131:AC131"/>
    <mergeCell ref="BN130:BO130"/>
    <mergeCell ref="BP130:BQ130"/>
    <mergeCell ref="BR130:BS130"/>
    <mergeCell ref="BT130:BU130"/>
    <mergeCell ref="BV130:BW130"/>
    <mergeCell ref="BX130:CC130"/>
    <mergeCell ref="BB130:BC130"/>
    <mergeCell ref="BD130:BE130"/>
    <mergeCell ref="BF130:BG130"/>
    <mergeCell ref="BH130:BI130"/>
    <mergeCell ref="BJ130:BK130"/>
    <mergeCell ref="BL130:BM130"/>
    <mergeCell ref="AP130:AQ130"/>
    <mergeCell ref="AR130:AS130"/>
    <mergeCell ref="AT130:AU130"/>
    <mergeCell ref="AV130:AW130"/>
    <mergeCell ref="AX130:AY130"/>
    <mergeCell ref="AZ130:BA130"/>
    <mergeCell ref="AD130:AE130"/>
    <mergeCell ref="AF130:AG130"/>
    <mergeCell ref="AH130:AI130"/>
    <mergeCell ref="AJ130:AK130"/>
    <mergeCell ref="AL130:AM130"/>
    <mergeCell ref="AN130:AO130"/>
    <mergeCell ref="B130:D130"/>
    <mergeCell ref="E130:Q130"/>
    <mergeCell ref="V130:W130"/>
    <mergeCell ref="X130:Y130"/>
    <mergeCell ref="Z130:AA130"/>
    <mergeCell ref="AB130:AC130"/>
    <mergeCell ref="BN129:BO129"/>
    <mergeCell ref="BP129:BQ129"/>
    <mergeCell ref="BR129:BS129"/>
    <mergeCell ref="BT129:BU129"/>
    <mergeCell ref="BV129:BW129"/>
    <mergeCell ref="BX129:CC129"/>
    <mergeCell ref="BB129:BC129"/>
    <mergeCell ref="BD129:BE129"/>
    <mergeCell ref="BF129:BG129"/>
    <mergeCell ref="BH129:BI129"/>
    <mergeCell ref="BJ129:BK129"/>
    <mergeCell ref="BL129:BM129"/>
    <mergeCell ref="AP129:AQ129"/>
    <mergeCell ref="AR129:AS129"/>
    <mergeCell ref="AT129:AU129"/>
    <mergeCell ref="AV129:AW129"/>
    <mergeCell ref="AX129:AY129"/>
    <mergeCell ref="AZ129:BA129"/>
    <mergeCell ref="AD129:AE129"/>
    <mergeCell ref="AF129:AG129"/>
    <mergeCell ref="AH129:AI129"/>
    <mergeCell ref="AJ129:AK129"/>
    <mergeCell ref="AL129:AM129"/>
    <mergeCell ref="AN129:AO129"/>
    <mergeCell ref="B129:D129"/>
    <mergeCell ref="E129:Q129"/>
    <mergeCell ref="V129:W129"/>
    <mergeCell ref="X129:Y129"/>
    <mergeCell ref="Z129:AA129"/>
    <mergeCell ref="AB129:AC129"/>
    <mergeCell ref="BN128:BO128"/>
    <mergeCell ref="BP128:BQ128"/>
    <mergeCell ref="BR128:BS128"/>
    <mergeCell ref="BT128:BU128"/>
    <mergeCell ref="BV128:BW128"/>
    <mergeCell ref="BX128:CC128"/>
    <mergeCell ref="BB128:BC128"/>
    <mergeCell ref="BD128:BE128"/>
    <mergeCell ref="BF128:BG128"/>
    <mergeCell ref="BH128:BI128"/>
    <mergeCell ref="BJ128:BK128"/>
    <mergeCell ref="BL128:BM128"/>
    <mergeCell ref="AP128:AQ128"/>
    <mergeCell ref="AR128:AS128"/>
    <mergeCell ref="AT128:AU128"/>
    <mergeCell ref="AV128:AW128"/>
    <mergeCell ref="AX128:AY128"/>
    <mergeCell ref="AZ128:BA128"/>
    <mergeCell ref="AD128:AE128"/>
    <mergeCell ref="AF128:AG128"/>
    <mergeCell ref="AH128:AI128"/>
    <mergeCell ref="AJ128:AK128"/>
    <mergeCell ref="AL128:AM128"/>
    <mergeCell ref="AN128:AO128"/>
    <mergeCell ref="B128:D128"/>
    <mergeCell ref="E128:Q128"/>
    <mergeCell ref="V128:W128"/>
    <mergeCell ref="X128:Y128"/>
    <mergeCell ref="Z128:AA128"/>
    <mergeCell ref="AB128:AC128"/>
    <mergeCell ref="BN117:BO117"/>
    <mergeCell ref="BP117:BQ117"/>
    <mergeCell ref="BR117:BS117"/>
    <mergeCell ref="BT117:BU117"/>
    <mergeCell ref="BV117:BW117"/>
    <mergeCell ref="BX117:CC117"/>
    <mergeCell ref="BB117:BC117"/>
    <mergeCell ref="BD117:BE117"/>
    <mergeCell ref="BF117:BG117"/>
    <mergeCell ref="BH117:BI117"/>
    <mergeCell ref="BJ117:BK117"/>
    <mergeCell ref="BL117:BM117"/>
    <mergeCell ref="AP117:AQ117"/>
    <mergeCell ref="AR117:AS117"/>
    <mergeCell ref="AT117:AU117"/>
    <mergeCell ref="AV117:AW117"/>
    <mergeCell ref="AX117:AY117"/>
    <mergeCell ref="AZ117:BA117"/>
    <mergeCell ref="AD117:AE117"/>
    <mergeCell ref="AF117:AG117"/>
    <mergeCell ref="AH117:AI117"/>
    <mergeCell ref="AJ117:AK117"/>
    <mergeCell ref="AL117:AM117"/>
    <mergeCell ref="AN117:AO117"/>
    <mergeCell ref="B117:D117"/>
    <mergeCell ref="E117:Q117"/>
    <mergeCell ref="V117:W117"/>
    <mergeCell ref="X117:Y117"/>
    <mergeCell ref="Z117:AA117"/>
    <mergeCell ref="AB117:AC117"/>
    <mergeCell ref="BN116:BO116"/>
    <mergeCell ref="BP116:BQ116"/>
    <mergeCell ref="BR116:BS116"/>
    <mergeCell ref="BT116:BU116"/>
    <mergeCell ref="BV116:BW116"/>
    <mergeCell ref="BX116:CC116"/>
    <mergeCell ref="BB116:BC116"/>
    <mergeCell ref="BD116:BE116"/>
    <mergeCell ref="BF116:BG116"/>
    <mergeCell ref="BH116:BI116"/>
    <mergeCell ref="BJ116:BK116"/>
    <mergeCell ref="BL116:BM116"/>
    <mergeCell ref="AP116:AQ116"/>
    <mergeCell ref="AR116:AS116"/>
    <mergeCell ref="AT116:AU116"/>
    <mergeCell ref="AV116:AW116"/>
    <mergeCell ref="AX116:AY116"/>
    <mergeCell ref="AZ116:BA116"/>
    <mergeCell ref="AD116:AE116"/>
    <mergeCell ref="AF116:AG116"/>
    <mergeCell ref="AH116:AI116"/>
    <mergeCell ref="AJ116:AK116"/>
    <mergeCell ref="AL116:AM116"/>
    <mergeCell ref="AN116:AO116"/>
    <mergeCell ref="B116:D116"/>
    <mergeCell ref="E116:Q116"/>
    <mergeCell ref="V116:W116"/>
    <mergeCell ref="X116:Y116"/>
    <mergeCell ref="Z116:AA116"/>
    <mergeCell ref="AB116:AC116"/>
    <mergeCell ref="BN115:BO115"/>
    <mergeCell ref="BP115:BQ115"/>
    <mergeCell ref="BR115:BS115"/>
    <mergeCell ref="BT115:BU115"/>
    <mergeCell ref="BV115:BW115"/>
    <mergeCell ref="BX115:CC115"/>
    <mergeCell ref="BB115:BC115"/>
    <mergeCell ref="BD115:BE115"/>
    <mergeCell ref="BF115:BG115"/>
    <mergeCell ref="BH115:BI115"/>
    <mergeCell ref="BJ115:BK115"/>
    <mergeCell ref="BL115:BM115"/>
    <mergeCell ref="AP115:AQ115"/>
    <mergeCell ref="AR115:AS115"/>
    <mergeCell ref="AT115:AU115"/>
    <mergeCell ref="AV115:AW115"/>
    <mergeCell ref="AX115:AY115"/>
    <mergeCell ref="AZ115:BA115"/>
    <mergeCell ref="AD115:AE115"/>
    <mergeCell ref="AF115:AG115"/>
    <mergeCell ref="AH115:AI115"/>
    <mergeCell ref="AJ115:AK115"/>
    <mergeCell ref="AL115:AM115"/>
    <mergeCell ref="AN115:AO115"/>
    <mergeCell ref="B115:D115"/>
    <mergeCell ref="E115:Q115"/>
    <mergeCell ref="V115:W115"/>
    <mergeCell ref="X115:Y115"/>
    <mergeCell ref="Z115:AA115"/>
    <mergeCell ref="AB115:AC115"/>
    <mergeCell ref="BN114:BO114"/>
    <mergeCell ref="BP114:BQ114"/>
    <mergeCell ref="BR114:BS114"/>
    <mergeCell ref="BT114:BU114"/>
    <mergeCell ref="BV114:BW114"/>
    <mergeCell ref="BX114:CC114"/>
    <mergeCell ref="BB114:BC114"/>
    <mergeCell ref="BD114:BE114"/>
    <mergeCell ref="BF114:BG114"/>
    <mergeCell ref="BH114:BI114"/>
    <mergeCell ref="BJ114:BK114"/>
    <mergeCell ref="BL114:BM114"/>
    <mergeCell ref="AP114:AQ114"/>
    <mergeCell ref="AR114:AS114"/>
    <mergeCell ref="AT114:AU114"/>
    <mergeCell ref="AV114:AW114"/>
    <mergeCell ref="AX114:AY114"/>
    <mergeCell ref="AZ114:BA114"/>
    <mergeCell ref="AD114:AE114"/>
    <mergeCell ref="AF114:AG114"/>
    <mergeCell ref="AH114:AI114"/>
    <mergeCell ref="AJ114:AK114"/>
    <mergeCell ref="AL114:AM114"/>
    <mergeCell ref="AN114:AO114"/>
    <mergeCell ref="B114:D114"/>
    <mergeCell ref="E114:Q114"/>
    <mergeCell ref="V114:W114"/>
    <mergeCell ref="X114:Y114"/>
    <mergeCell ref="Z114:AA114"/>
    <mergeCell ref="AB114:AC114"/>
    <mergeCell ref="BN113:BO113"/>
    <mergeCell ref="BP113:BQ113"/>
    <mergeCell ref="BR113:BS113"/>
    <mergeCell ref="BT113:BU113"/>
    <mergeCell ref="BV113:BW113"/>
    <mergeCell ref="BX113:CC113"/>
    <mergeCell ref="BB113:BC113"/>
    <mergeCell ref="BD113:BE113"/>
    <mergeCell ref="BF113:BG113"/>
    <mergeCell ref="BH113:BI113"/>
    <mergeCell ref="BJ113:BK113"/>
    <mergeCell ref="BL113:BM113"/>
    <mergeCell ref="AP113:AQ113"/>
    <mergeCell ref="AR113:AS113"/>
    <mergeCell ref="AT113:AU113"/>
    <mergeCell ref="AV113:AW113"/>
    <mergeCell ref="AX113:AY113"/>
    <mergeCell ref="AZ113:BA113"/>
    <mergeCell ref="AD113:AE113"/>
    <mergeCell ref="AF113:AG113"/>
    <mergeCell ref="AH113:AI113"/>
    <mergeCell ref="AJ113:AK113"/>
    <mergeCell ref="AL113:AM113"/>
    <mergeCell ref="AN113:AO113"/>
    <mergeCell ref="B113:D113"/>
    <mergeCell ref="E113:Q113"/>
    <mergeCell ref="V113:W113"/>
    <mergeCell ref="X113:Y113"/>
    <mergeCell ref="Z113:AA113"/>
    <mergeCell ref="AB113:AC113"/>
    <mergeCell ref="BN112:BO112"/>
    <mergeCell ref="BP112:BQ112"/>
    <mergeCell ref="BR112:BS112"/>
    <mergeCell ref="BT112:BU112"/>
    <mergeCell ref="BV112:BW112"/>
    <mergeCell ref="BX112:CC112"/>
    <mergeCell ref="BB112:BC112"/>
    <mergeCell ref="BD112:BE112"/>
    <mergeCell ref="BF112:BG112"/>
    <mergeCell ref="BH112:BI112"/>
    <mergeCell ref="BJ112:BK112"/>
    <mergeCell ref="BL112:BM112"/>
    <mergeCell ref="AP112:AQ112"/>
    <mergeCell ref="AR112:AS112"/>
    <mergeCell ref="AT112:AU112"/>
    <mergeCell ref="AV112:AW112"/>
    <mergeCell ref="AX112:AY112"/>
    <mergeCell ref="AZ112:BA112"/>
    <mergeCell ref="AD112:AE112"/>
    <mergeCell ref="AF112:AG112"/>
    <mergeCell ref="AH112:AI112"/>
    <mergeCell ref="AJ112:AK112"/>
    <mergeCell ref="AL112:AM112"/>
    <mergeCell ref="AN112:AO112"/>
    <mergeCell ref="BT92:BU92"/>
    <mergeCell ref="BV92:BW92"/>
    <mergeCell ref="BX92:CC92"/>
    <mergeCell ref="B103:D103"/>
    <mergeCell ref="E103:Q103"/>
    <mergeCell ref="V103:W103"/>
    <mergeCell ref="X103:Y103"/>
    <mergeCell ref="Z103:AA103"/>
    <mergeCell ref="AB103:AC103"/>
    <mergeCell ref="AD103:AE103"/>
    <mergeCell ref="BH92:BI92"/>
    <mergeCell ref="BJ92:BK92"/>
    <mergeCell ref="BL92:BM92"/>
    <mergeCell ref="BN92:BO92"/>
    <mergeCell ref="BP92:BQ92"/>
    <mergeCell ref="BR92:BS92"/>
    <mergeCell ref="AV92:AW92"/>
    <mergeCell ref="AX92:AY92"/>
    <mergeCell ref="AZ92:BA92"/>
    <mergeCell ref="BB92:BC92"/>
    <mergeCell ref="BD92:BE92"/>
    <mergeCell ref="BF92:BG92"/>
    <mergeCell ref="AJ92:AK92"/>
    <mergeCell ref="AL92:AM92"/>
    <mergeCell ref="AN92:AO92"/>
    <mergeCell ref="AP92:AQ92"/>
    <mergeCell ref="AR92:AS92"/>
    <mergeCell ref="AT92:AU92"/>
    <mergeCell ref="BX97:CC97"/>
    <mergeCell ref="B92:D92"/>
    <mergeCell ref="E92:Q92"/>
    <mergeCell ref="V92:W92"/>
    <mergeCell ref="X92:Y92"/>
    <mergeCell ref="Z92:AA92"/>
    <mergeCell ref="AB92:AC92"/>
    <mergeCell ref="AD92:AE92"/>
    <mergeCell ref="AF92:AG92"/>
    <mergeCell ref="AH92:AI92"/>
    <mergeCell ref="BL97:BM97"/>
    <mergeCell ref="BN97:BO97"/>
    <mergeCell ref="BP97:BQ97"/>
    <mergeCell ref="BR97:BS97"/>
    <mergeCell ref="BT97:BU97"/>
    <mergeCell ref="BV97:BW97"/>
    <mergeCell ref="AZ97:BA97"/>
    <mergeCell ref="BB97:BC97"/>
    <mergeCell ref="BD97:BE97"/>
    <mergeCell ref="BF97:BG97"/>
    <mergeCell ref="BH97:BI97"/>
    <mergeCell ref="BJ97:BK97"/>
    <mergeCell ref="AN97:AO97"/>
    <mergeCell ref="AP97:AQ97"/>
    <mergeCell ref="AR97:AS97"/>
    <mergeCell ref="AT97:AU97"/>
    <mergeCell ref="AV97:AW97"/>
    <mergeCell ref="AX97:AY97"/>
    <mergeCell ref="AB97:AC97"/>
    <mergeCell ref="AD97:AE97"/>
    <mergeCell ref="AF97:AG97"/>
    <mergeCell ref="AH97:AI97"/>
    <mergeCell ref="AJ97:AK97"/>
    <mergeCell ref="AL97:AM97"/>
    <mergeCell ref="BP96:BQ96"/>
    <mergeCell ref="BR96:BS96"/>
    <mergeCell ref="BT96:BU96"/>
    <mergeCell ref="BV96:BW96"/>
    <mergeCell ref="BX96:CC96"/>
    <mergeCell ref="B97:D97"/>
    <mergeCell ref="E97:Q97"/>
    <mergeCell ref="V97:W97"/>
    <mergeCell ref="X97:Y97"/>
    <mergeCell ref="Z97:AA97"/>
    <mergeCell ref="BD96:BE96"/>
    <mergeCell ref="BF96:BG96"/>
    <mergeCell ref="BH96:BI96"/>
    <mergeCell ref="BJ96:BK96"/>
    <mergeCell ref="BL96:BM96"/>
    <mergeCell ref="BN96:BO96"/>
    <mergeCell ref="AR96:AS96"/>
    <mergeCell ref="AT96:AU96"/>
    <mergeCell ref="AV96:AW96"/>
    <mergeCell ref="AX96:AY96"/>
    <mergeCell ref="AZ96:BA96"/>
    <mergeCell ref="BB96:BC96"/>
    <mergeCell ref="AF96:AG96"/>
    <mergeCell ref="AH96:AI96"/>
    <mergeCell ref="AJ96:AK96"/>
    <mergeCell ref="AL96:AM96"/>
    <mergeCell ref="AN96:AO96"/>
    <mergeCell ref="AP96:AQ96"/>
    <mergeCell ref="BT95:BU95"/>
    <mergeCell ref="BV95:BW95"/>
    <mergeCell ref="BX95:CC95"/>
    <mergeCell ref="B96:D96"/>
    <mergeCell ref="E96:Q96"/>
    <mergeCell ref="V96:W96"/>
    <mergeCell ref="X96:Y96"/>
    <mergeCell ref="Z96:AA96"/>
    <mergeCell ref="AB96:AC96"/>
    <mergeCell ref="AD96:AE96"/>
    <mergeCell ref="BH95:BI95"/>
    <mergeCell ref="BJ95:BK95"/>
    <mergeCell ref="BL95:BM95"/>
    <mergeCell ref="BN95:BO95"/>
    <mergeCell ref="BP95:BQ95"/>
    <mergeCell ref="BR95:BS95"/>
    <mergeCell ref="AV95:AW95"/>
    <mergeCell ref="AX95:AY95"/>
    <mergeCell ref="AZ95:BA95"/>
    <mergeCell ref="BB95:BC95"/>
    <mergeCell ref="BD95:BE95"/>
    <mergeCell ref="BF95:BG95"/>
    <mergeCell ref="AJ95:AK95"/>
    <mergeCell ref="AL95:AM95"/>
    <mergeCell ref="AN95:AO95"/>
    <mergeCell ref="AP95:AQ95"/>
    <mergeCell ref="AR95:AS95"/>
    <mergeCell ref="AT95:AU95"/>
    <mergeCell ref="BX94:CC94"/>
    <mergeCell ref="B95:D95"/>
    <mergeCell ref="E95:Q95"/>
    <mergeCell ref="V95:W95"/>
    <mergeCell ref="X95:Y95"/>
    <mergeCell ref="Z95:AA95"/>
    <mergeCell ref="AB95:AC95"/>
    <mergeCell ref="AD95:AE95"/>
    <mergeCell ref="AF95:AG95"/>
    <mergeCell ref="AH95:AI95"/>
    <mergeCell ref="BL94:BM94"/>
    <mergeCell ref="BN94:BO94"/>
    <mergeCell ref="BP94:BQ94"/>
    <mergeCell ref="BR94:BS94"/>
    <mergeCell ref="BT94:BU94"/>
    <mergeCell ref="BV94:BW94"/>
    <mergeCell ref="AZ94:BA94"/>
    <mergeCell ref="BB94:BC94"/>
    <mergeCell ref="BD94:BE94"/>
    <mergeCell ref="BF94:BG94"/>
    <mergeCell ref="BH94:BI94"/>
    <mergeCell ref="BJ94:BK94"/>
    <mergeCell ref="BP89:BQ89"/>
    <mergeCell ref="BR89:BS89"/>
    <mergeCell ref="BT89:BU89"/>
    <mergeCell ref="BV89:BW89"/>
    <mergeCell ref="BX89:CC89"/>
    <mergeCell ref="B90:D90"/>
    <mergeCell ref="E90:Q90"/>
    <mergeCell ref="V90:W90"/>
    <mergeCell ref="X90:Y90"/>
    <mergeCell ref="Z90:AA90"/>
    <mergeCell ref="BD89:BE89"/>
    <mergeCell ref="BF89:BG89"/>
    <mergeCell ref="BH89:BI89"/>
    <mergeCell ref="BJ89:BK89"/>
    <mergeCell ref="BL89:BM89"/>
    <mergeCell ref="BN89:BO89"/>
    <mergeCell ref="AR89:AS89"/>
    <mergeCell ref="AT89:AU89"/>
    <mergeCell ref="AV89:AW89"/>
    <mergeCell ref="AX89:AY89"/>
    <mergeCell ref="AZ89:BA89"/>
    <mergeCell ref="BB89:BC89"/>
    <mergeCell ref="AF89:AG89"/>
    <mergeCell ref="AH89:AI89"/>
    <mergeCell ref="AJ89:AK89"/>
    <mergeCell ref="AL89:AM89"/>
    <mergeCell ref="AN89:AO89"/>
    <mergeCell ref="AP89:AQ89"/>
    <mergeCell ref="BT88:BU88"/>
    <mergeCell ref="BV88:BW88"/>
    <mergeCell ref="BX88:CC88"/>
    <mergeCell ref="B89:D89"/>
    <mergeCell ref="E89:Q89"/>
    <mergeCell ref="V89:W89"/>
    <mergeCell ref="X89:Y89"/>
    <mergeCell ref="Z89:AA89"/>
    <mergeCell ref="AB89:AC89"/>
    <mergeCell ref="AD89:AE89"/>
    <mergeCell ref="BH88:BI88"/>
    <mergeCell ref="BJ88:BK88"/>
    <mergeCell ref="BL88:BM88"/>
    <mergeCell ref="BN88:BO88"/>
    <mergeCell ref="BP88:BQ88"/>
    <mergeCell ref="BR88:BS88"/>
    <mergeCell ref="AV88:AW88"/>
    <mergeCell ref="AX88:AY88"/>
    <mergeCell ref="AZ88:BA88"/>
    <mergeCell ref="BB88:BC88"/>
    <mergeCell ref="BD88:BE88"/>
    <mergeCell ref="BF88:BG88"/>
    <mergeCell ref="AJ88:AK88"/>
    <mergeCell ref="AL88:AM88"/>
    <mergeCell ref="AN88:AO88"/>
    <mergeCell ref="AP88:AQ88"/>
    <mergeCell ref="AR88:AS88"/>
    <mergeCell ref="AT88:AU88"/>
    <mergeCell ref="BX87:CC87"/>
    <mergeCell ref="B88:D88"/>
    <mergeCell ref="E88:Q88"/>
    <mergeCell ref="V88:W88"/>
    <mergeCell ref="X88:Y88"/>
    <mergeCell ref="Z88:AA88"/>
    <mergeCell ref="AB88:AC88"/>
    <mergeCell ref="AD88:AE88"/>
    <mergeCell ref="AF88:AG88"/>
    <mergeCell ref="AH88:AI88"/>
    <mergeCell ref="BL87:BM87"/>
    <mergeCell ref="BN87:BO87"/>
    <mergeCell ref="BP87:BQ87"/>
    <mergeCell ref="BR87:BS87"/>
    <mergeCell ref="BT87:BU87"/>
    <mergeCell ref="BV87:BW87"/>
    <mergeCell ref="AZ87:BA87"/>
    <mergeCell ref="BB87:BC87"/>
    <mergeCell ref="BD87:BE87"/>
    <mergeCell ref="BF87:BG87"/>
    <mergeCell ref="BH87:BI87"/>
    <mergeCell ref="BJ87:BK87"/>
    <mergeCell ref="AN87:AO87"/>
    <mergeCell ref="AP87:AQ87"/>
    <mergeCell ref="AR87:AS87"/>
    <mergeCell ref="AT87:AU87"/>
    <mergeCell ref="AV87:AW87"/>
    <mergeCell ref="AX87:AY87"/>
    <mergeCell ref="AB87:AC87"/>
    <mergeCell ref="AD87:AE87"/>
    <mergeCell ref="AF87:AG87"/>
    <mergeCell ref="AH87:AI87"/>
    <mergeCell ref="AJ87:AK87"/>
    <mergeCell ref="AL87:AM87"/>
    <mergeCell ref="BP86:BQ86"/>
    <mergeCell ref="BR86:BS86"/>
    <mergeCell ref="BT86:BU86"/>
    <mergeCell ref="BV86:BW86"/>
    <mergeCell ref="BX86:CC86"/>
    <mergeCell ref="B87:D87"/>
    <mergeCell ref="E87:Q87"/>
    <mergeCell ref="V87:W87"/>
    <mergeCell ref="X87:Y87"/>
    <mergeCell ref="Z87:AA87"/>
    <mergeCell ref="BD86:BE86"/>
    <mergeCell ref="BF86:BG86"/>
    <mergeCell ref="BH86:BI86"/>
    <mergeCell ref="BJ86:BK86"/>
    <mergeCell ref="BL86:BM86"/>
    <mergeCell ref="BN86:BO86"/>
    <mergeCell ref="AR86:AS86"/>
    <mergeCell ref="AT86:AU86"/>
    <mergeCell ref="AV86:AW86"/>
    <mergeCell ref="AX86:AY86"/>
    <mergeCell ref="AZ86:BA86"/>
    <mergeCell ref="BB86:BC86"/>
    <mergeCell ref="AF86:AG86"/>
    <mergeCell ref="AH86:AI86"/>
    <mergeCell ref="AJ86:AK86"/>
    <mergeCell ref="AL86:AM86"/>
    <mergeCell ref="AN86:AO86"/>
    <mergeCell ref="AP86:AQ86"/>
    <mergeCell ref="BT85:BU85"/>
    <mergeCell ref="BV85:BW85"/>
    <mergeCell ref="BX85:CC85"/>
    <mergeCell ref="B86:D86"/>
    <mergeCell ref="E86:Q86"/>
    <mergeCell ref="V86:W86"/>
    <mergeCell ref="X86:Y86"/>
    <mergeCell ref="Z86:AA86"/>
    <mergeCell ref="AB86:AC86"/>
    <mergeCell ref="AD86:AE86"/>
    <mergeCell ref="BH85:BI85"/>
    <mergeCell ref="BJ85:BK85"/>
    <mergeCell ref="BL85:BM85"/>
    <mergeCell ref="BN85:BO85"/>
    <mergeCell ref="BP85:BQ85"/>
    <mergeCell ref="BR85:BS85"/>
    <mergeCell ref="AV85:AW85"/>
    <mergeCell ref="AX85:AY85"/>
    <mergeCell ref="AZ85:BA85"/>
    <mergeCell ref="BB85:BC85"/>
    <mergeCell ref="BD85:BE85"/>
    <mergeCell ref="BF85:BG85"/>
    <mergeCell ref="AJ85:AK85"/>
    <mergeCell ref="AL85:AM85"/>
    <mergeCell ref="AN85:AO85"/>
    <mergeCell ref="AP85:AQ85"/>
    <mergeCell ref="AR85:AS85"/>
    <mergeCell ref="AT85:AU85"/>
    <mergeCell ref="BX84:CC84"/>
    <mergeCell ref="B85:D85"/>
    <mergeCell ref="E85:Q85"/>
    <mergeCell ref="V85:W85"/>
    <mergeCell ref="X85:Y85"/>
    <mergeCell ref="Z85:AA85"/>
    <mergeCell ref="AB85:AC85"/>
    <mergeCell ref="AD85:AE85"/>
    <mergeCell ref="AF85:AG85"/>
    <mergeCell ref="AH85:AI85"/>
    <mergeCell ref="BN79:BO79"/>
    <mergeCell ref="BP79:BQ79"/>
    <mergeCell ref="BR79:BS79"/>
    <mergeCell ref="BT79:BU79"/>
    <mergeCell ref="BV79:BW79"/>
    <mergeCell ref="BX79:CC79"/>
    <mergeCell ref="BB79:BC79"/>
    <mergeCell ref="BD79:BE79"/>
    <mergeCell ref="BF79:BG79"/>
    <mergeCell ref="BH79:BI79"/>
    <mergeCell ref="BJ79:BK79"/>
    <mergeCell ref="BL79:BM79"/>
    <mergeCell ref="AP79:AQ79"/>
    <mergeCell ref="AR79:AS79"/>
    <mergeCell ref="AT79:AU79"/>
    <mergeCell ref="AV79:AW79"/>
    <mergeCell ref="AX79:AY79"/>
    <mergeCell ref="AZ79:BA79"/>
    <mergeCell ref="AD79:AE79"/>
    <mergeCell ref="AF79:AG79"/>
    <mergeCell ref="AH79:AI79"/>
    <mergeCell ref="AJ79:AK79"/>
    <mergeCell ref="AL79:AM79"/>
    <mergeCell ref="AN79:AO79"/>
    <mergeCell ref="B79:D79"/>
    <mergeCell ref="E79:Q79"/>
    <mergeCell ref="V79:W79"/>
    <mergeCell ref="X79:Y79"/>
    <mergeCell ref="Z79:AA79"/>
    <mergeCell ref="AB79:AC79"/>
    <mergeCell ref="BN81:BO81"/>
    <mergeCell ref="BP81:BQ81"/>
    <mergeCell ref="BR81:BS81"/>
    <mergeCell ref="BT81:BU81"/>
    <mergeCell ref="BV81:BW81"/>
    <mergeCell ref="BX81:CC81"/>
    <mergeCell ref="BB81:BC81"/>
    <mergeCell ref="BD81:BE81"/>
    <mergeCell ref="BF81:BG81"/>
    <mergeCell ref="BH81:BI81"/>
    <mergeCell ref="BJ81:BK81"/>
    <mergeCell ref="BL81:BM81"/>
    <mergeCell ref="AP81:AQ81"/>
    <mergeCell ref="AR81:AS81"/>
    <mergeCell ref="AT81:AU81"/>
    <mergeCell ref="AV81:AW81"/>
    <mergeCell ref="AX81:AY81"/>
    <mergeCell ref="AZ81:BA81"/>
    <mergeCell ref="AD81:AE81"/>
    <mergeCell ref="AF81:AG81"/>
    <mergeCell ref="AH81:AI81"/>
    <mergeCell ref="AJ81:AK81"/>
    <mergeCell ref="AL81:AM81"/>
    <mergeCell ref="AN81:AO81"/>
    <mergeCell ref="B81:D81"/>
    <mergeCell ref="E81:Q81"/>
    <mergeCell ref="V81:W81"/>
    <mergeCell ref="X81:Y81"/>
    <mergeCell ref="Z81:AA81"/>
    <mergeCell ref="AB81:AC81"/>
    <mergeCell ref="BN80:BO80"/>
    <mergeCell ref="BP80:BQ80"/>
    <mergeCell ref="BR80:BS80"/>
    <mergeCell ref="BT80:BU80"/>
    <mergeCell ref="BV80:BW80"/>
    <mergeCell ref="BX80:CC80"/>
    <mergeCell ref="BB80:BC80"/>
    <mergeCell ref="BD80:BE80"/>
    <mergeCell ref="BF80:BG80"/>
    <mergeCell ref="BH80:BI80"/>
    <mergeCell ref="BJ80:BK80"/>
    <mergeCell ref="BL80:BM80"/>
    <mergeCell ref="AP80:AQ80"/>
    <mergeCell ref="AR80:AS80"/>
    <mergeCell ref="AT80:AU80"/>
    <mergeCell ref="AV80:AW80"/>
    <mergeCell ref="AX80:AY80"/>
    <mergeCell ref="AZ80:BA80"/>
    <mergeCell ref="AD80:AE80"/>
    <mergeCell ref="AF80:AG80"/>
    <mergeCell ref="AH80:AI80"/>
    <mergeCell ref="AJ80:AK80"/>
    <mergeCell ref="AL80:AM80"/>
    <mergeCell ref="AN80:AO80"/>
    <mergeCell ref="B80:D80"/>
    <mergeCell ref="E80:Q80"/>
    <mergeCell ref="V80:W80"/>
    <mergeCell ref="X80:Y80"/>
    <mergeCell ref="Z80:AA80"/>
    <mergeCell ref="AB80:AC80"/>
    <mergeCell ref="BN78:BO78"/>
    <mergeCell ref="BP78:BQ78"/>
    <mergeCell ref="BR78:BS78"/>
    <mergeCell ref="BT78:BU78"/>
    <mergeCell ref="BV78:BW78"/>
    <mergeCell ref="BX78:CC78"/>
    <mergeCell ref="BB78:BC78"/>
    <mergeCell ref="BD78:BE78"/>
    <mergeCell ref="BF78:BG78"/>
    <mergeCell ref="BH78:BI78"/>
    <mergeCell ref="BJ78:BK78"/>
    <mergeCell ref="BL78:BM78"/>
    <mergeCell ref="AP78:AQ78"/>
    <mergeCell ref="AR78:AS78"/>
    <mergeCell ref="AT78:AU78"/>
    <mergeCell ref="AV78:AW78"/>
    <mergeCell ref="AX78:AY78"/>
    <mergeCell ref="AZ78:BA78"/>
    <mergeCell ref="AD78:AE78"/>
    <mergeCell ref="AF78:AG78"/>
    <mergeCell ref="AH78:AI78"/>
    <mergeCell ref="AJ78:AK78"/>
    <mergeCell ref="AL78:AM78"/>
    <mergeCell ref="AN78:AO78"/>
    <mergeCell ref="B78:D78"/>
    <mergeCell ref="E78:Q78"/>
    <mergeCell ref="V78:W78"/>
    <mergeCell ref="X78:Y78"/>
    <mergeCell ref="Z78:AA78"/>
    <mergeCell ref="AB78:AC78"/>
    <mergeCell ref="BN74:BO74"/>
    <mergeCell ref="BP74:BQ74"/>
    <mergeCell ref="BR74:BS74"/>
    <mergeCell ref="BT74:BU74"/>
    <mergeCell ref="BV74:BW74"/>
    <mergeCell ref="BX74:CC74"/>
    <mergeCell ref="BB74:BC74"/>
    <mergeCell ref="BD74:BE74"/>
    <mergeCell ref="BF74:BG74"/>
    <mergeCell ref="BH74:BI74"/>
    <mergeCell ref="BJ74:BK74"/>
    <mergeCell ref="BL74:BM74"/>
    <mergeCell ref="AP74:AQ74"/>
    <mergeCell ref="AR74:AS74"/>
    <mergeCell ref="AT74:AU74"/>
    <mergeCell ref="AV74:AW74"/>
    <mergeCell ref="AX74:AY74"/>
    <mergeCell ref="AZ74:BA74"/>
    <mergeCell ref="AD74:AE74"/>
    <mergeCell ref="AF74:AG74"/>
    <mergeCell ref="AH74:AI74"/>
    <mergeCell ref="AJ74:AK74"/>
    <mergeCell ref="AL74:AM74"/>
    <mergeCell ref="AN74:AO74"/>
    <mergeCell ref="B74:D74"/>
    <mergeCell ref="E74:Q74"/>
    <mergeCell ref="V74:W74"/>
    <mergeCell ref="X74:Y74"/>
    <mergeCell ref="Z74:AA74"/>
    <mergeCell ref="AB74:AC74"/>
    <mergeCell ref="BN70:BO70"/>
    <mergeCell ref="BP70:BQ70"/>
    <mergeCell ref="BR70:BS70"/>
    <mergeCell ref="BT70:BU70"/>
    <mergeCell ref="BV70:BW70"/>
    <mergeCell ref="BX70:CC70"/>
    <mergeCell ref="BB70:BC70"/>
    <mergeCell ref="BD70:BE70"/>
    <mergeCell ref="BF70:BG70"/>
    <mergeCell ref="BH70:BI70"/>
    <mergeCell ref="BJ70:BK70"/>
    <mergeCell ref="BL70:BM70"/>
    <mergeCell ref="AP70:AQ70"/>
    <mergeCell ref="AR70:AS70"/>
    <mergeCell ref="AT70:AU70"/>
    <mergeCell ref="AV70:AW70"/>
    <mergeCell ref="AX70:AY70"/>
    <mergeCell ref="AZ70:BA70"/>
    <mergeCell ref="AD70:AE70"/>
    <mergeCell ref="AF70:AG70"/>
    <mergeCell ref="AH70:AI70"/>
    <mergeCell ref="AJ70:AK70"/>
    <mergeCell ref="AL70:AM70"/>
    <mergeCell ref="AN70:AO70"/>
    <mergeCell ref="B70:D70"/>
    <mergeCell ref="E70:Q70"/>
    <mergeCell ref="V70:W70"/>
    <mergeCell ref="X70:Y70"/>
    <mergeCell ref="Z70:AA70"/>
    <mergeCell ref="AB70:AC70"/>
    <mergeCell ref="BN69:BO69"/>
    <mergeCell ref="BP69:BQ69"/>
    <mergeCell ref="BR69:BS69"/>
    <mergeCell ref="BT69:BU69"/>
    <mergeCell ref="BV69:BW69"/>
    <mergeCell ref="BX69:CC69"/>
    <mergeCell ref="BB69:BC69"/>
    <mergeCell ref="BD69:BE69"/>
    <mergeCell ref="BF69:BG69"/>
    <mergeCell ref="BH69:BI69"/>
    <mergeCell ref="BJ69:BK69"/>
    <mergeCell ref="BL69:BM69"/>
    <mergeCell ref="AP69:AQ69"/>
    <mergeCell ref="AR69:AS69"/>
    <mergeCell ref="AT69:AU69"/>
    <mergeCell ref="AV69:AW69"/>
    <mergeCell ref="AX69:AY69"/>
    <mergeCell ref="AZ69:BA69"/>
    <mergeCell ref="AD69:AE69"/>
    <mergeCell ref="AF69:AG69"/>
    <mergeCell ref="AH69:AI69"/>
    <mergeCell ref="AJ69:AK69"/>
    <mergeCell ref="AL69:AM69"/>
    <mergeCell ref="AN69:AO69"/>
    <mergeCell ref="B69:D69"/>
    <mergeCell ref="E69:Q69"/>
    <mergeCell ref="V69:W69"/>
    <mergeCell ref="X69:Y69"/>
    <mergeCell ref="Z69:AA69"/>
    <mergeCell ref="AB69:AC69"/>
    <mergeCell ref="BN68:BO68"/>
    <mergeCell ref="BP68:BQ68"/>
    <mergeCell ref="BR68:BS68"/>
    <mergeCell ref="BT68:BU68"/>
    <mergeCell ref="BV68:BW68"/>
    <mergeCell ref="BX68:CC68"/>
    <mergeCell ref="BB68:BC68"/>
    <mergeCell ref="BD68:BE68"/>
    <mergeCell ref="BF68:BG68"/>
    <mergeCell ref="BH68:BI68"/>
    <mergeCell ref="BJ68:BK68"/>
    <mergeCell ref="BL68:BM68"/>
    <mergeCell ref="AP68:AQ68"/>
    <mergeCell ref="AR68:AS68"/>
    <mergeCell ref="AT68:AU68"/>
    <mergeCell ref="AV68:AW68"/>
    <mergeCell ref="AX68:AY68"/>
    <mergeCell ref="AZ68:BA68"/>
    <mergeCell ref="AD68:AE68"/>
    <mergeCell ref="AF68:AG68"/>
    <mergeCell ref="AH68:AI68"/>
    <mergeCell ref="AJ68:AK68"/>
    <mergeCell ref="AL68:AM68"/>
    <mergeCell ref="AN68:AO68"/>
    <mergeCell ref="B68:D68"/>
    <mergeCell ref="E68:Q68"/>
    <mergeCell ref="V68:W68"/>
    <mergeCell ref="X68:Y68"/>
    <mergeCell ref="Z68:AA68"/>
    <mergeCell ref="AB68:AC68"/>
    <mergeCell ref="BN71:BO71"/>
    <mergeCell ref="BP71:BQ71"/>
    <mergeCell ref="BR71:BS71"/>
    <mergeCell ref="BT71:BU71"/>
    <mergeCell ref="BV71:BW71"/>
    <mergeCell ref="BX71:CC71"/>
    <mergeCell ref="BB71:BC71"/>
    <mergeCell ref="BD71:BE71"/>
    <mergeCell ref="BF71:BG71"/>
    <mergeCell ref="BH71:BI71"/>
    <mergeCell ref="BJ71:BK71"/>
    <mergeCell ref="BL71:BM71"/>
    <mergeCell ref="AP71:AQ71"/>
    <mergeCell ref="AR71:AS71"/>
    <mergeCell ref="AT71:AU71"/>
    <mergeCell ref="AV71:AW71"/>
    <mergeCell ref="AX71:AY71"/>
    <mergeCell ref="AZ71:BA71"/>
    <mergeCell ref="AD71:AE71"/>
    <mergeCell ref="AF71:AG71"/>
    <mergeCell ref="AH71:AI71"/>
    <mergeCell ref="AJ71:AK71"/>
    <mergeCell ref="AL71:AM71"/>
    <mergeCell ref="AN71:AO71"/>
    <mergeCell ref="B71:D71"/>
    <mergeCell ref="E71:Q71"/>
    <mergeCell ref="V71:W71"/>
    <mergeCell ref="X71:Y71"/>
    <mergeCell ref="Z71:AA71"/>
    <mergeCell ref="AB71:AC71"/>
    <mergeCell ref="BN67:BO67"/>
    <mergeCell ref="BP67:BQ67"/>
    <mergeCell ref="BR67:BS67"/>
    <mergeCell ref="BT67:BU67"/>
    <mergeCell ref="BV67:BW67"/>
    <mergeCell ref="BX67:CC67"/>
    <mergeCell ref="BB67:BC67"/>
    <mergeCell ref="BD67:BE67"/>
    <mergeCell ref="BF67:BG67"/>
    <mergeCell ref="BH67:BI67"/>
    <mergeCell ref="BJ67:BK67"/>
    <mergeCell ref="BL67:BM67"/>
    <mergeCell ref="AP67:AQ67"/>
    <mergeCell ref="AR67:AS67"/>
    <mergeCell ref="AT67:AU67"/>
    <mergeCell ref="AV67:AW67"/>
    <mergeCell ref="AX67:AY67"/>
    <mergeCell ref="AZ67:BA67"/>
    <mergeCell ref="AD67:AE67"/>
    <mergeCell ref="AF67:AG67"/>
    <mergeCell ref="AH67:AI67"/>
    <mergeCell ref="AJ67:AK67"/>
    <mergeCell ref="AL67:AM67"/>
    <mergeCell ref="AN67:AO67"/>
    <mergeCell ref="B67:D67"/>
    <mergeCell ref="E67:Q67"/>
    <mergeCell ref="V67:W67"/>
    <mergeCell ref="X67:Y67"/>
    <mergeCell ref="Z67:AA67"/>
    <mergeCell ref="AB67:AC67"/>
    <mergeCell ref="BN66:BO66"/>
    <mergeCell ref="BP66:BQ66"/>
    <mergeCell ref="BR66:BS66"/>
    <mergeCell ref="BT66:BU66"/>
    <mergeCell ref="BV66:BW66"/>
    <mergeCell ref="BX66:CC66"/>
    <mergeCell ref="BB66:BC66"/>
    <mergeCell ref="BD66:BE66"/>
    <mergeCell ref="BF66:BG66"/>
    <mergeCell ref="BH66:BI66"/>
    <mergeCell ref="BJ66:BK66"/>
    <mergeCell ref="BL66:BM66"/>
    <mergeCell ref="AP66:AQ66"/>
    <mergeCell ref="AR66:AS66"/>
    <mergeCell ref="AT66:AU66"/>
    <mergeCell ref="AV66:AW66"/>
    <mergeCell ref="AX66:AY66"/>
    <mergeCell ref="AZ66:BA66"/>
    <mergeCell ref="AD66:AE66"/>
    <mergeCell ref="AF66:AG66"/>
    <mergeCell ref="AH66:AI66"/>
    <mergeCell ref="AJ66:AK66"/>
    <mergeCell ref="AL66:AM66"/>
    <mergeCell ref="AN66:AO66"/>
    <mergeCell ref="B66:D66"/>
    <mergeCell ref="E66:Q66"/>
    <mergeCell ref="V66:W66"/>
    <mergeCell ref="X66:Y66"/>
    <mergeCell ref="Z66:AA66"/>
    <mergeCell ref="AB66:AC66"/>
    <mergeCell ref="BN99:BO99"/>
    <mergeCell ref="BP99:BQ99"/>
    <mergeCell ref="BR99:BS99"/>
    <mergeCell ref="BT99:BU99"/>
    <mergeCell ref="BV99:BW99"/>
    <mergeCell ref="BX99:CC99"/>
    <mergeCell ref="BB99:BC99"/>
    <mergeCell ref="BD99:BE99"/>
    <mergeCell ref="BF99:BG99"/>
    <mergeCell ref="BH99:BI99"/>
    <mergeCell ref="BJ99:BK99"/>
    <mergeCell ref="BL99:BM99"/>
    <mergeCell ref="AP99:AQ99"/>
    <mergeCell ref="AR99:AS99"/>
    <mergeCell ref="AT99:AU99"/>
    <mergeCell ref="AV99:AW99"/>
    <mergeCell ref="AX99:AY99"/>
    <mergeCell ref="AZ99:BA99"/>
    <mergeCell ref="AD99:AE99"/>
    <mergeCell ref="AF99:AG99"/>
    <mergeCell ref="AH99:AI99"/>
    <mergeCell ref="AJ99:AK99"/>
    <mergeCell ref="AL99:AM99"/>
    <mergeCell ref="AN99:AO99"/>
    <mergeCell ref="B99:D99"/>
    <mergeCell ref="E99:Q99"/>
    <mergeCell ref="V99:W99"/>
    <mergeCell ref="X99:Y99"/>
    <mergeCell ref="Z99:AA99"/>
    <mergeCell ref="AB99:AC99"/>
    <mergeCell ref="BN98:BO98"/>
    <mergeCell ref="BP98:BQ98"/>
    <mergeCell ref="BR98:BS98"/>
    <mergeCell ref="BT98:BU98"/>
    <mergeCell ref="BV98:BW98"/>
    <mergeCell ref="BX98:CC98"/>
    <mergeCell ref="BB98:BC98"/>
    <mergeCell ref="BD98:BE98"/>
    <mergeCell ref="BF98:BG98"/>
    <mergeCell ref="BH98:BI98"/>
    <mergeCell ref="BJ98:BK98"/>
    <mergeCell ref="BL98:BM98"/>
    <mergeCell ref="AP98:AQ98"/>
    <mergeCell ref="AR98:AS98"/>
    <mergeCell ref="AT98:AU98"/>
    <mergeCell ref="AV98:AW98"/>
    <mergeCell ref="AX98:AY98"/>
    <mergeCell ref="AZ98:BA98"/>
    <mergeCell ref="AD98:AE98"/>
    <mergeCell ref="AF98:AG98"/>
    <mergeCell ref="AH98:AI98"/>
    <mergeCell ref="AJ98:AK98"/>
    <mergeCell ref="AL98:AM98"/>
    <mergeCell ref="AN98:AO98"/>
    <mergeCell ref="B98:D98"/>
    <mergeCell ref="E98:Q98"/>
    <mergeCell ref="V98:W98"/>
    <mergeCell ref="X98:Y98"/>
    <mergeCell ref="Z98:AA98"/>
    <mergeCell ref="AB98:AC98"/>
    <mergeCell ref="AB90:AC90"/>
    <mergeCell ref="AD90:AE90"/>
    <mergeCell ref="AF90:AG90"/>
    <mergeCell ref="AH90:AI90"/>
    <mergeCell ref="AJ90:AK90"/>
    <mergeCell ref="AL90:AM90"/>
    <mergeCell ref="AN90:AO90"/>
    <mergeCell ref="AP90:AQ90"/>
    <mergeCell ref="AR90:AS90"/>
    <mergeCell ref="AT90:AU90"/>
    <mergeCell ref="AV90:AW90"/>
    <mergeCell ref="AX90:AY90"/>
    <mergeCell ref="AZ90:BA90"/>
    <mergeCell ref="BB90:BC90"/>
    <mergeCell ref="BD90:BE90"/>
    <mergeCell ref="BF90:BG90"/>
    <mergeCell ref="BH90:BI90"/>
    <mergeCell ref="BJ90:BK90"/>
    <mergeCell ref="BL90:BM90"/>
    <mergeCell ref="BN90:BO90"/>
    <mergeCell ref="BP90:BQ90"/>
    <mergeCell ref="BR90:BS90"/>
    <mergeCell ref="BT90:BU90"/>
    <mergeCell ref="BV90:BW90"/>
    <mergeCell ref="BX90:CC90"/>
    <mergeCell ref="B91:D91"/>
    <mergeCell ref="E91:Q91"/>
    <mergeCell ref="V91:W91"/>
    <mergeCell ref="X91:Y91"/>
    <mergeCell ref="Z91:AA91"/>
    <mergeCell ref="AB91:AC91"/>
    <mergeCell ref="AD91:AE91"/>
    <mergeCell ref="AF91:AG91"/>
    <mergeCell ref="AH91:AI91"/>
    <mergeCell ref="AJ91:AK91"/>
    <mergeCell ref="AL91:AM91"/>
    <mergeCell ref="AN91:AO91"/>
    <mergeCell ref="AP91:AQ91"/>
    <mergeCell ref="AR91:AS91"/>
    <mergeCell ref="AT91:AU91"/>
    <mergeCell ref="AV91:AW91"/>
    <mergeCell ref="AX91:AY91"/>
    <mergeCell ref="AZ91:BA91"/>
    <mergeCell ref="BB91:BC91"/>
    <mergeCell ref="BD91:BE91"/>
    <mergeCell ref="BF91:BG91"/>
    <mergeCell ref="BH91:BI91"/>
    <mergeCell ref="BJ91:BK91"/>
    <mergeCell ref="BL91:BM91"/>
    <mergeCell ref="BN91:BO91"/>
    <mergeCell ref="BP91:BQ91"/>
    <mergeCell ref="BR91:BS91"/>
    <mergeCell ref="BT91:BU91"/>
    <mergeCell ref="BV91:BW91"/>
    <mergeCell ref="BX91:CC91"/>
    <mergeCell ref="B93:D93"/>
    <mergeCell ref="E93:Q93"/>
    <mergeCell ref="V93:W93"/>
    <mergeCell ref="X93:Y93"/>
    <mergeCell ref="Z93:AA93"/>
    <mergeCell ref="AB93:AC93"/>
    <mergeCell ref="AD93:AE93"/>
    <mergeCell ref="AF93:AG93"/>
    <mergeCell ref="AH93:AI93"/>
    <mergeCell ref="AJ93:AK93"/>
    <mergeCell ref="AL93:AM93"/>
    <mergeCell ref="AN93:AO93"/>
    <mergeCell ref="AP93:AQ93"/>
    <mergeCell ref="AR93:AS93"/>
    <mergeCell ref="AT93:AU93"/>
    <mergeCell ref="AV93:AW93"/>
    <mergeCell ref="AX93:AY93"/>
    <mergeCell ref="AZ93:BA93"/>
    <mergeCell ref="BB93:BC93"/>
    <mergeCell ref="BD93:BE93"/>
    <mergeCell ref="BF93:BG93"/>
    <mergeCell ref="BH93:BI93"/>
    <mergeCell ref="BJ93:BK93"/>
    <mergeCell ref="BL93:BM93"/>
    <mergeCell ref="BN93:BO93"/>
    <mergeCell ref="BP93:BQ93"/>
    <mergeCell ref="BR93:BS93"/>
    <mergeCell ref="BT93:BU93"/>
    <mergeCell ref="BV93:BW93"/>
    <mergeCell ref="BX93:CC93"/>
    <mergeCell ref="B94:D94"/>
    <mergeCell ref="E94:Q94"/>
    <mergeCell ref="V94:W94"/>
    <mergeCell ref="X94:Y94"/>
    <mergeCell ref="Z94:AA94"/>
    <mergeCell ref="AB94:AC94"/>
    <mergeCell ref="AD94:AE94"/>
    <mergeCell ref="AF94:AG94"/>
    <mergeCell ref="AH94:AI94"/>
    <mergeCell ref="AJ94:AK94"/>
    <mergeCell ref="AL94:AM94"/>
    <mergeCell ref="AN94:AO94"/>
    <mergeCell ref="AP94:AQ94"/>
    <mergeCell ref="AR94:AS94"/>
    <mergeCell ref="AT94:AU94"/>
    <mergeCell ref="AV94:AW94"/>
    <mergeCell ref="AX94:AY94"/>
    <mergeCell ref="BN83:BO83"/>
    <mergeCell ref="BP83:BQ83"/>
    <mergeCell ref="BR83:BS83"/>
    <mergeCell ref="BT83:BU83"/>
    <mergeCell ref="BV83:BW83"/>
    <mergeCell ref="BX83:CC83"/>
    <mergeCell ref="BB83:BC83"/>
    <mergeCell ref="BD83:BE83"/>
    <mergeCell ref="BF83:BG83"/>
    <mergeCell ref="BH83:BI83"/>
    <mergeCell ref="BJ83:BK83"/>
    <mergeCell ref="BL83:BM83"/>
    <mergeCell ref="AP83:AQ83"/>
    <mergeCell ref="AR83:AS83"/>
    <mergeCell ref="AT83:AU83"/>
    <mergeCell ref="AV83:AW83"/>
    <mergeCell ref="AX83:AY83"/>
    <mergeCell ref="AZ83:BA83"/>
    <mergeCell ref="AD83:AE83"/>
    <mergeCell ref="AF83:AG83"/>
    <mergeCell ref="AH83:AI83"/>
    <mergeCell ref="AJ83:AK83"/>
    <mergeCell ref="AL83:AM83"/>
    <mergeCell ref="AN83:AO83"/>
    <mergeCell ref="B83:D83"/>
    <mergeCell ref="E83:Q83"/>
    <mergeCell ref="V83:W83"/>
    <mergeCell ref="X83:Y83"/>
    <mergeCell ref="Z83:AA83"/>
    <mergeCell ref="AB83:AC83"/>
    <mergeCell ref="BN82:BO82"/>
    <mergeCell ref="BP82:BQ82"/>
    <mergeCell ref="BR82:BS82"/>
    <mergeCell ref="BT82:BU82"/>
    <mergeCell ref="BV82:BW82"/>
    <mergeCell ref="BX82:CC82"/>
    <mergeCell ref="BB82:BC82"/>
    <mergeCell ref="BD82:BE82"/>
    <mergeCell ref="BF82:BG82"/>
    <mergeCell ref="BH82:BI82"/>
    <mergeCell ref="BJ82:BK82"/>
    <mergeCell ref="BL82:BM82"/>
    <mergeCell ref="AP82:AQ82"/>
    <mergeCell ref="AR82:AS82"/>
    <mergeCell ref="AT82:AU82"/>
    <mergeCell ref="AV82:AW82"/>
    <mergeCell ref="AX82:AY82"/>
    <mergeCell ref="AZ82:BA82"/>
    <mergeCell ref="AD82:AE82"/>
    <mergeCell ref="AF82:AG82"/>
    <mergeCell ref="AH82:AI82"/>
    <mergeCell ref="AJ82:AK82"/>
    <mergeCell ref="AL82:AM82"/>
    <mergeCell ref="AN82:AO82"/>
    <mergeCell ref="B82:D82"/>
    <mergeCell ref="E82:Q82"/>
    <mergeCell ref="V82:W82"/>
    <mergeCell ref="X82:Y82"/>
    <mergeCell ref="Z82:AA82"/>
    <mergeCell ref="AB82:AC82"/>
    <mergeCell ref="BN77:BO77"/>
    <mergeCell ref="BP77:BQ77"/>
    <mergeCell ref="BR77:BS77"/>
    <mergeCell ref="BT77:BU77"/>
    <mergeCell ref="BV77:BW77"/>
    <mergeCell ref="BX77:CC77"/>
    <mergeCell ref="BB77:BC77"/>
    <mergeCell ref="BD77:BE77"/>
    <mergeCell ref="BF77:BG77"/>
    <mergeCell ref="BH77:BI77"/>
    <mergeCell ref="BJ77:BK77"/>
    <mergeCell ref="BL77:BM77"/>
    <mergeCell ref="AP77:AQ77"/>
    <mergeCell ref="AR77:AS77"/>
    <mergeCell ref="AT77:AU77"/>
    <mergeCell ref="AV77:AW77"/>
    <mergeCell ref="AX77:AY77"/>
    <mergeCell ref="AZ77:BA77"/>
    <mergeCell ref="AD77:AE77"/>
    <mergeCell ref="AF77:AG77"/>
    <mergeCell ref="AH77:AI77"/>
    <mergeCell ref="AJ77:AK77"/>
    <mergeCell ref="AL77:AM77"/>
    <mergeCell ref="AN77:AO77"/>
    <mergeCell ref="B77:D77"/>
    <mergeCell ref="E77:Q77"/>
    <mergeCell ref="V77:W77"/>
    <mergeCell ref="X77:Y77"/>
    <mergeCell ref="Z77:AA77"/>
    <mergeCell ref="AB77:AC77"/>
    <mergeCell ref="BN76:BO76"/>
    <mergeCell ref="BP76:BQ76"/>
    <mergeCell ref="BR76:BS76"/>
    <mergeCell ref="BT76:BU76"/>
    <mergeCell ref="BV76:BW76"/>
    <mergeCell ref="BX76:CC76"/>
    <mergeCell ref="BB76:BC76"/>
    <mergeCell ref="BD76:BE76"/>
    <mergeCell ref="BF76:BG76"/>
    <mergeCell ref="BH76:BI76"/>
    <mergeCell ref="BJ76:BK76"/>
    <mergeCell ref="BL76:BM76"/>
    <mergeCell ref="AP76:AQ76"/>
    <mergeCell ref="AR76:AS76"/>
    <mergeCell ref="AT76:AU76"/>
    <mergeCell ref="AV76:AW76"/>
    <mergeCell ref="AX76:AY76"/>
    <mergeCell ref="AZ76:BA76"/>
    <mergeCell ref="AD76:AE76"/>
    <mergeCell ref="AF76:AG76"/>
    <mergeCell ref="AH76:AI76"/>
    <mergeCell ref="AJ76:AK76"/>
    <mergeCell ref="AL76:AM76"/>
    <mergeCell ref="AN76:AO76"/>
    <mergeCell ref="B76:D76"/>
    <mergeCell ref="E76:Q76"/>
    <mergeCell ref="V76:W76"/>
    <mergeCell ref="X76:Y76"/>
    <mergeCell ref="Z76:AA76"/>
    <mergeCell ref="AB76:AC76"/>
    <mergeCell ref="BN75:BO75"/>
    <mergeCell ref="BP75:BQ75"/>
    <mergeCell ref="BR75:BS75"/>
    <mergeCell ref="BT75:BU75"/>
    <mergeCell ref="BV75:BW75"/>
    <mergeCell ref="BX75:CC75"/>
    <mergeCell ref="BB75:BC75"/>
    <mergeCell ref="BD75:BE75"/>
    <mergeCell ref="BF75:BG75"/>
    <mergeCell ref="BH75:BI75"/>
    <mergeCell ref="BJ75:BK75"/>
    <mergeCell ref="BL75:BM75"/>
    <mergeCell ref="AP75:AQ75"/>
    <mergeCell ref="AR75:AS75"/>
    <mergeCell ref="AT75:AU75"/>
    <mergeCell ref="AV75:AW75"/>
    <mergeCell ref="AX75:AY75"/>
    <mergeCell ref="AZ75:BA75"/>
    <mergeCell ref="AD75:AE75"/>
    <mergeCell ref="AF75:AG75"/>
    <mergeCell ref="AH75:AI75"/>
    <mergeCell ref="AJ75:AK75"/>
    <mergeCell ref="AL75:AM75"/>
    <mergeCell ref="AN75:AO75"/>
    <mergeCell ref="B75:D75"/>
    <mergeCell ref="E75:Q75"/>
    <mergeCell ref="V75:W75"/>
    <mergeCell ref="X75:Y75"/>
    <mergeCell ref="Z75:AA75"/>
    <mergeCell ref="AB75:AC75"/>
    <mergeCell ref="AF103:AG103"/>
    <mergeCell ref="AH103:AI103"/>
    <mergeCell ref="AJ103:AK103"/>
    <mergeCell ref="AL103:AM103"/>
    <mergeCell ref="AN103:AO103"/>
    <mergeCell ref="AP103:AQ103"/>
    <mergeCell ref="AR103:AS103"/>
    <mergeCell ref="AT103:AU103"/>
    <mergeCell ref="AV103:AW103"/>
    <mergeCell ref="AX103:AY103"/>
    <mergeCell ref="AZ103:BA103"/>
    <mergeCell ref="BB103:BC103"/>
    <mergeCell ref="BD103:BE103"/>
    <mergeCell ref="BF103:BG103"/>
    <mergeCell ref="BH103:BI103"/>
    <mergeCell ref="BJ103:BK103"/>
    <mergeCell ref="BL103:BM103"/>
    <mergeCell ref="BN103:BO103"/>
    <mergeCell ref="BP103:BQ103"/>
    <mergeCell ref="BR103:BS103"/>
    <mergeCell ref="BT103:BU103"/>
    <mergeCell ref="BV103:BW103"/>
    <mergeCell ref="BX103:CC103"/>
    <mergeCell ref="B104:D104"/>
    <mergeCell ref="E104:Q104"/>
    <mergeCell ref="V104:W104"/>
    <mergeCell ref="X104:Y104"/>
    <mergeCell ref="Z104:AA104"/>
    <mergeCell ref="AB104:AC104"/>
    <mergeCell ref="AD104:AE104"/>
    <mergeCell ref="AF104:AG104"/>
    <mergeCell ref="AH104:AI104"/>
    <mergeCell ref="AJ104:AK104"/>
    <mergeCell ref="AL104:AM104"/>
    <mergeCell ref="BN73:BO73"/>
    <mergeCell ref="BP73:BQ73"/>
    <mergeCell ref="BR73:BS73"/>
    <mergeCell ref="BT73:BU73"/>
    <mergeCell ref="BV73:BW73"/>
    <mergeCell ref="BX73:CC73"/>
    <mergeCell ref="BB73:BC73"/>
    <mergeCell ref="BD73:BE73"/>
    <mergeCell ref="BF73:BG73"/>
    <mergeCell ref="BH73:BI73"/>
    <mergeCell ref="BJ73:BK73"/>
    <mergeCell ref="BL73:BM73"/>
    <mergeCell ref="AP73:AQ73"/>
    <mergeCell ref="AR73:AS73"/>
    <mergeCell ref="AT73:AU73"/>
    <mergeCell ref="AV73:AW73"/>
    <mergeCell ref="AX73:AY73"/>
    <mergeCell ref="AZ73:BA73"/>
    <mergeCell ref="AD73:AE73"/>
    <mergeCell ref="AF73:AG73"/>
    <mergeCell ref="AH73:AI73"/>
    <mergeCell ref="AJ73:AK73"/>
    <mergeCell ref="AL73:AM73"/>
    <mergeCell ref="AN73:AO73"/>
    <mergeCell ref="B73:D73"/>
    <mergeCell ref="E73:Q73"/>
    <mergeCell ref="V73:W73"/>
    <mergeCell ref="X73:Y73"/>
    <mergeCell ref="Z73:AA73"/>
    <mergeCell ref="AB73:AC73"/>
    <mergeCell ref="BN72:BO72"/>
    <mergeCell ref="BP72:BQ72"/>
    <mergeCell ref="BR72:BS72"/>
    <mergeCell ref="BT72:BU72"/>
    <mergeCell ref="BV72:BW72"/>
    <mergeCell ref="BX72:CC72"/>
    <mergeCell ref="BB72:BC72"/>
    <mergeCell ref="BD72:BE72"/>
    <mergeCell ref="BF72:BG72"/>
    <mergeCell ref="BH72:BI72"/>
    <mergeCell ref="BJ72:BK72"/>
    <mergeCell ref="BL72:BM72"/>
    <mergeCell ref="AP72:AQ72"/>
    <mergeCell ref="AR72:AS72"/>
    <mergeCell ref="AT72:AU72"/>
    <mergeCell ref="AV72:AW72"/>
    <mergeCell ref="AX72:AY72"/>
    <mergeCell ref="AZ72:BA72"/>
    <mergeCell ref="AD72:AE72"/>
    <mergeCell ref="AF72:AG72"/>
    <mergeCell ref="AH72:AI72"/>
    <mergeCell ref="AJ72:AK72"/>
    <mergeCell ref="AL72:AM72"/>
    <mergeCell ref="AN72:AO72"/>
    <mergeCell ref="B72:D72"/>
    <mergeCell ref="E72:Q72"/>
    <mergeCell ref="V72:W72"/>
    <mergeCell ref="X72:Y72"/>
    <mergeCell ref="Z72:AA72"/>
    <mergeCell ref="AB72:AC72"/>
    <mergeCell ref="BN65:BO65"/>
    <mergeCell ref="BP65:BQ65"/>
    <mergeCell ref="BR65:BS65"/>
    <mergeCell ref="BT65:BU65"/>
    <mergeCell ref="BV65:BW65"/>
    <mergeCell ref="BX65:CC65"/>
    <mergeCell ref="BB65:BC65"/>
    <mergeCell ref="BD65:BE65"/>
    <mergeCell ref="BF65:BG65"/>
    <mergeCell ref="BH65:BI65"/>
    <mergeCell ref="BJ65:BK65"/>
    <mergeCell ref="BL65:BM65"/>
    <mergeCell ref="AP65:AQ65"/>
    <mergeCell ref="AR65:AS65"/>
    <mergeCell ref="AT65:AU65"/>
    <mergeCell ref="AV65:AW65"/>
    <mergeCell ref="AX65:AY65"/>
    <mergeCell ref="AZ65:BA65"/>
    <mergeCell ref="AD65:AE65"/>
    <mergeCell ref="AF65:AG65"/>
    <mergeCell ref="AH65:AI65"/>
    <mergeCell ref="AJ65:AK65"/>
    <mergeCell ref="AL65:AM65"/>
    <mergeCell ref="AN65:AO65"/>
    <mergeCell ref="B65:D65"/>
    <mergeCell ref="E65:Q65"/>
    <mergeCell ref="V65:W65"/>
    <mergeCell ref="X65:Y65"/>
    <mergeCell ref="Z65:AA65"/>
    <mergeCell ref="AB65:AC65"/>
    <mergeCell ref="BN64:BO64"/>
    <mergeCell ref="BP64:BQ64"/>
    <mergeCell ref="BR64:BS64"/>
    <mergeCell ref="BT64:BU64"/>
    <mergeCell ref="BV64:BW64"/>
    <mergeCell ref="BX64:CC64"/>
    <mergeCell ref="BB64:BC64"/>
    <mergeCell ref="BD64:BE64"/>
    <mergeCell ref="BF64:BG64"/>
    <mergeCell ref="BH64:BI64"/>
    <mergeCell ref="BJ64:BK64"/>
    <mergeCell ref="BL64:BM64"/>
    <mergeCell ref="AP64:AQ64"/>
    <mergeCell ref="AR64:AS64"/>
    <mergeCell ref="AT64:AU64"/>
    <mergeCell ref="AV64:AW64"/>
    <mergeCell ref="AX64:AY64"/>
    <mergeCell ref="AZ64:BA64"/>
    <mergeCell ref="AD64:AE64"/>
    <mergeCell ref="AF64:AG64"/>
    <mergeCell ref="AH64:AI64"/>
    <mergeCell ref="AJ64:AK64"/>
    <mergeCell ref="AL64:AM64"/>
    <mergeCell ref="AN64:AO64"/>
    <mergeCell ref="B64:D64"/>
    <mergeCell ref="E64:Q64"/>
    <mergeCell ref="V64:W64"/>
    <mergeCell ref="X64:Y64"/>
    <mergeCell ref="Z64:AA64"/>
    <mergeCell ref="AB64:AC64"/>
    <mergeCell ref="BN57:BO57"/>
    <mergeCell ref="BP57:BQ57"/>
    <mergeCell ref="BR57:BS57"/>
    <mergeCell ref="BT57:BU57"/>
    <mergeCell ref="BV57:BW57"/>
    <mergeCell ref="BX57:CC57"/>
    <mergeCell ref="BB57:BC57"/>
    <mergeCell ref="BD57:BE57"/>
    <mergeCell ref="BF57:BG57"/>
    <mergeCell ref="BH57:BI57"/>
    <mergeCell ref="BJ57:BK57"/>
    <mergeCell ref="BL57:BM57"/>
    <mergeCell ref="AP57:AQ57"/>
    <mergeCell ref="AR57:AS57"/>
    <mergeCell ref="AT57:AU57"/>
    <mergeCell ref="AV57:AW57"/>
    <mergeCell ref="AX57:AY57"/>
    <mergeCell ref="AZ57:BA57"/>
    <mergeCell ref="AD57:AE57"/>
    <mergeCell ref="AF57:AG57"/>
    <mergeCell ref="AH57:AI57"/>
    <mergeCell ref="AJ57:AK57"/>
    <mergeCell ref="AL57:AM57"/>
    <mergeCell ref="AN57:AO57"/>
    <mergeCell ref="B57:D57"/>
    <mergeCell ref="E57:Q57"/>
    <mergeCell ref="V57:W57"/>
    <mergeCell ref="X57:Y57"/>
    <mergeCell ref="Z57:AA57"/>
    <mergeCell ref="AB57:AC57"/>
    <mergeCell ref="BN56:BO56"/>
    <mergeCell ref="BP56:BQ56"/>
    <mergeCell ref="BR56:BS56"/>
    <mergeCell ref="BT56:BU56"/>
    <mergeCell ref="BV56:BW56"/>
    <mergeCell ref="BX56:CC56"/>
    <mergeCell ref="BB56:BC56"/>
    <mergeCell ref="BD56:BE56"/>
    <mergeCell ref="BF56:BG56"/>
    <mergeCell ref="BH56:BI56"/>
    <mergeCell ref="BJ56:BK56"/>
    <mergeCell ref="BL56:BM56"/>
    <mergeCell ref="AP56:AQ56"/>
    <mergeCell ref="AR56:AS56"/>
    <mergeCell ref="AT56:AU56"/>
    <mergeCell ref="AV56:AW56"/>
    <mergeCell ref="AX56:AY56"/>
    <mergeCell ref="AZ56:BA56"/>
    <mergeCell ref="AD56:AE56"/>
    <mergeCell ref="AF56:AG56"/>
    <mergeCell ref="AH56:AI56"/>
    <mergeCell ref="AJ56:AK56"/>
    <mergeCell ref="AL56:AM56"/>
    <mergeCell ref="AN56:AO56"/>
    <mergeCell ref="B56:D56"/>
    <mergeCell ref="E56:Q56"/>
    <mergeCell ref="V56:W56"/>
    <mergeCell ref="X56:Y56"/>
    <mergeCell ref="Z56:AA56"/>
    <mergeCell ref="AB56:AC56"/>
    <mergeCell ref="BN55:BO55"/>
    <mergeCell ref="BP55:BQ55"/>
    <mergeCell ref="BR55:BS55"/>
    <mergeCell ref="BT55:BU55"/>
    <mergeCell ref="BV55:BW55"/>
    <mergeCell ref="BX55:CC55"/>
    <mergeCell ref="BB55:BC55"/>
    <mergeCell ref="BD55:BE55"/>
    <mergeCell ref="BF55:BG55"/>
    <mergeCell ref="BH55:BI55"/>
    <mergeCell ref="BJ55:BK55"/>
    <mergeCell ref="BL55:BM55"/>
    <mergeCell ref="AP55:AQ55"/>
    <mergeCell ref="AR55:AS55"/>
    <mergeCell ref="AT55:AU55"/>
    <mergeCell ref="AV55:AW55"/>
    <mergeCell ref="AX55:AY55"/>
    <mergeCell ref="AZ55:BA55"/>
    <mergeCell ref="AD55:AE55"/>
    <mergeCell ref="AF55:AG55"/>
    <mergeCell ref="AH55:AI55"/>
    <mergeCell ref="AJ55:AK55"/>
    <mergeCell ref="AL55:AM55"/>
    <mergeCell ref="AN55:AO55"/>
    <mergeCell ref="B55:D55"/>
    <mergeCell ref="E55:Q55"/>
    <mergeCell ref="V55:W55"/>
    <mergeCell ref="X55:Y55"/>
    <mergeCell ref="Z55:AA55"/>
    <mergeCell ref="AB55:AC55"/>
    <mergeCell ref="BN49:BO49"/>
    <mergeCell ref="BP49:BQ49"/>
    <mergeCell ref="BR49:BS49"/>
    <mergeCell ref="BT49:BU49"/>
    <mergeCell ref="BV49:BW49"/>
    <mergeCell ref="BX49:CC49"/>
    <mergeCell ref="BB49:BC49"/>
    <mergeCell ref="BD49:BE49"/>
    <mergeCell ref="BF49:BG49"/>
    <mergeCell ref="BH49:BI49"/>
    <mergeCell ref="BJ49:BK49"/>
    <mergeCell ref="BL49:BM49"/>
    <mergeCell ref="AP49:AQ49"/>
    <mergeCell ref="AR49:AS49"/>
    <mergeCell ref="AT49:AU49"/>
    <mergeCell ref="AV49:AW49"/>
    <mergeCell ref="AX49:AY49"/>
    <mergeCell ref="AZ49:BA49"/>
    <mergeCell ref="AD49:AE49"/>
    <mergeCell ref="AF49:AG49"/>
    <mergeCell ref="AH49:AI49"/>
    <mergeCell ref="AJ49:AK49"/>
    <mergeCell ref="AL49:AM49"/>
    <mergeCell ref="AN49:AO49"/>
    <mergeCell ref="B49:D49"/>
    <mergeCell ref="E49:Q49"/>
    <mergeCell ref="V49:W49"/>
    <mergeCell ref="X49:Y49"/>
    <mergeCell ref="Z49:AA49"/>
    <mergeCell ref="AB49:AC49"/>
    <mergeCell ref="BX45:CC45"/>
    <mergeCell ref="BL45:BM45"/>
    <mergeCell ref="BN45:BO45"/>
    <mergeCell ref="BP45:BQ45"/>
    <mergeCell ref="BR45:BS45"/>
    <mergeCell ref="BT45:BU45"/>
    <mergeCell ref="BV45:BW45"/>
    <mergeCell ref="AZ45:BA45"/>
    <mergeCell ref="BB45:BC45"/>
    <mergeCell ref="BD45:BE45"/>
    <mergeCell ref="BF45:BG45"/>
    <mergeCell ref="BH45:BI45"/>
    <mergeCell ref="BJ45:BK45"/>
    <mergeCell ref="AN45:AO45"/>
    <mergeCell ref="AP45:AQ45"/>
    <mergeCell ref="AR45:AS45"/>
    <mergeCell ref="AT45:AU45"/>
    <mergeCell ref="AV45:AW45"/>
    <mergeCell ref="AX45:AY45"/>
    <mergeCell ref="AB45:AC45"/>
    <mergeCell ref="AD45:AE45"/>
    <mergeCell ref="AF45:AG45"/>
    <mergeCell ref="AH45:AI45"/>
    <mergeCell ref="AJ45:AK45"/>
    <mergeCell ref="AL45:AM45"/>
    <mergeCell ref="BP44:BQ44"/>
    <mergeCell ref="BR44:BS44"/>
    <mergeCell ref="BT44:BU44"/>
    <mergeCell ref="BV44:BW44"/>
    <mergeCell ref="BX44:CC44"/>
    <mergeCell ref="B45:D45"/>
    <mergeCell ref="E45:Q45"/>
    <mergeCell ref="V45:W45"/>
    <mergeCell ref="X45:Y45"/>
    <mergeCell ref="Z45:AA45"/>
    <mergeCell ref="BD44:BE44"/>
    <mergeCell ref="BF44:BG44"/>
    <mergeCell ref="BH44:BI44"/>
    <mergeCell ref="BJ44:BK44"/>
    <mergeCell ref="BL44:BM44"/>
    <mergeCell ref="BN44:BO44"/>
    <mergeCell ref="AR44:AS44"/>
    <mergeCell ref="AT44:AU44"/>
    <mergeCell ref="AV44:AW44"/>
    <mergeCell ref="AX44:AY44"/>
    <mergeCell ref="AZ44:BA44"/>
    <mergeCell ref="BB44:BC44"/>
    <mergeCell ref="AF44:AG44"/>
    <mergeCell ref="AH44:AI44"/>
    <mergeCell ref="AJ44:AK44"/>
    <mergeCell ref="AL44:AM44"/>
    <mergeCell ref="AN44:AO44"/>
    <mergeCell ref="AP44:AQ44"/>
    <mergeCell ref="BT43:BU43"/>
    <mergeCell ref="BV43:BW43"/>
    <mergeCell ref="BX43:CC43"/>
    <mergeCell ref="B44:D44"/>
    <mergeCell ref="E44:Q44"/>
    <mergeCell ref="V44:W44"/>
    <mergeCell ref="X44:Y44"/>
    <mergeCell ref="Z44:AA44"/>
    <mergeCell ref="AB44:AC44"/>
    <mergeCell ref="AD44:AE44"/>
    <mergeCell ref="BH43:BI43"/>
    <mergeCell ref="BJ43:BK43"/>
    <mergeCell ref="BL43:BM43"/>
    <mergeCell ref="BN43:BO43"/>
    <mergeCell ref="BP43:BQ43"/>
    <mergeCell ref="BR43:BS43"/>
    <mergeCell ref="AV43:AW43"/>
    <mergeCell ref="AX43:AY43"/>
    <mergeCell ref="AZ43:BA43"/>
    <mergeCell ref="BB43:BC43"/>
    <mergeCell ref="BD43:BE43"/>
    <mergeCell ref="BF43:BG43"/>
    <mergeCell ref="AJ43:AK43"/>
    <mergeCell ref="AL43:AM43"/>
    <mergeCell ref="AN43:AO43"/>
    <mergeCell ref="AP43:AQ43"/>
    <mergeCell ref="AR43:AS43"/>
    <mergeCell ref="AT43:AU43"/>
    <mergeCell ref="BN23:BP23"/>
    <mergeCell ref="BQ23:BS23"/>
    <mergeCell ref="BT23:BU23"/>
    <mergeCell ref="B43:D43"/>
    <mergeCell ref="E43:Q43"/>
    <mergeCell ref="V43:W43"/>
    <mergeCell ref="X43:Y43"/>
    <mergeCell ref="Z43:AA43"/>
    <mergeCell ref="AB43:AC43"/>
    <mergeCell ref="AD43:AE43"/>
    <mergeCell ref="BP158:BQ158"/>
    <mergeCell ref="BR158:BS158"/>
    <mergeCell ref="BT158:BU158"/>
    <mergeCell ref="BV158:BW158"/>
    <mergeCell ref="BX158:CC158"/>
    <mergeCell ref="BP159:BQ159"/>
    <mergeCell ref="BR159:BS159"/>
    <mergeCell ref="BT159:BU159"/>
    <mergeCell ref="BV159:BW159"/>
    <mergeCell ref="BX159:CC159"/>
    <mergeCell ref="BP156:BQ156"/>
    <mergeCell ref="BR156:BS156"/>
    <mergeCell ref="BT156:BU156"/>
    <mergeCell ref="BV156:BW156"/>
    <mergeCell ref="BX156:CC156"/>
    <mergeCell ref="BP157:BQ157"/>
    <mergeCell ref="BR157:BS157"/>
    <mergeCell ref="BT157:BU157"/>
    <mergeCell ref="BV157:BW157"/>
    <mergeCell ref="BX157:CC157"/>
    <mergeCell ref="BP154:BQ154"/>
    <mergeCell ref="BR154:BS154"/>
    <mergeCell ref="BT154:BU154"/>
    <mergeCell ref="BV154:BW154"/>
    <mergeCell ref="BX154:CC154"/>
    <mergeCell ref="BP155:BQ155"/>
    <mergeCell ref="BR155:BS155"/>
    <mergeCell ref="BT155:BU155"/>
    <mergeCell ref="BV155:BW155"/>
    <mergeCell ref="BX155:CC155"/>
    <mergeCell ref="BP149:BQ149"/>
    <mergeCell ref="BR149:BS149"/>
    <mergeCell ref="BT149:BU149"/>
    <mergeCell ref="BV149:BW149"/>
    <mergeCell ref="BX149:CC149"/>
    <mergeCell ref="BP150:BQ150"/>
    <mergeCell ref="BR150:BS150"/>
    <mergeCell ref="BT150:BU150"/>
    <mergeCell ref="BV150:BW150"/>
    <mergeCell ref="BX150:CC150"/>
    <mergeCell ref="BP151:BQ151"/>
    <mergeCell ref="BR151:BS151"/>
    <mergeCell ref="BT151:BU151"/>
    <mergeCell ref="BV151:BW151"/>
    <mergeCell ref="BX151:CC151"/>
    <mergeCell ref="BP148:BQ148"/>
    <mergeCell ref="BR148:BS148"/>
    <mergeCell ref="BT148:BU148"/>
    <mergeCell ref="BV148:BW148"/>
    <mergeCell ref="BX148:CC148"/>
    <mergeCell ref="BP147:BQ147"/>
    <mergeCell ref="BR147:BS147"/>
    <mergeCell ref="BT147:BU147"/>
    <mergeCell ref="BV147:BW147"/>
    <mergeCell ref="BX147:CC147"/>
    <mergeCell ref="BP145:BQ145"/>
    <mergeCell ref="BR145:BS145"/>
    <mergeCell ref="BT145:BU145"/>
    <mergeCell ref="BV145:BW145"/>
    <mergeCell ref="BX145:CC145"/>
    <mergeCell ref="BP146:BQ146"/>
    <mergeCell ref="BR146:BS146"/>
    <mergeCell ref="BT146:BU146"/>
    <mergeCell ref="BV146:BW146"/>
    <mergeCell ref="BX146:CC146"/>
    <mergeCell ref="BP144:BQ144"/>
    <mergeCell ref="BR144:BS144"/>
    <mergeCell ref="BT144:BU144"/>
    <mergeCell ref="BV144:BW144"/>
    <mergeCell ref="BX144:CC144"/>
    <mergeCell ref="BP118:BQ118"/>
    <mergeCell ref="BR118:BS118"/>
    <mergeCell ref="BT118:BU118"/>
    <mergeCell ref="BV118:BW118"/>
    <mergeCell ref="BX118:CC118"/>
    <mergeCell ref="BP119:BQ119"/>
    <mergeCell ref="BR119:BS119"/>
    <mergeCell ref="BT119:BU119"/>
    <mergeCell ref="BV119:BW119"/>
    <mergeCell ref="BX119:CC119"/>
    <mergeCell ref="E110:CC110"/>
    <mergeCell ref="BP111:BQ111"/>
    <mergeCell ref="BR111:BS111"/>
    <mergeCell ref="BT111:BU111"/>
    <mergeCell ref="BV111:BW111"/>
    <mergeCell ref="BX111:CC111"/>
    <mergeCell ref="AB111:AC111"/>
    <mergeCell ref="AD111:AE111"/>
    <mergeCell ref="AF111:AG111"/>
    <mergeCell ref="AH111:AI111"/>
    <mergeCell ref="BP108:BQ108"/>
    <mergeCell ref="BR108:BS108"/>
    <mergeCell ref="BT108:BU108"/>
    <mergeCell ref="BV108:BW108"/>
    <mergeCell ref="BX108:CC108"/>
    <mergeCell ref="BP109:BQ109"/>
    <mergeCell ref="BR109:BS109"/>
    <mergeCell ref="BT109:BU109"/>
    <mergeCell ref="BV109:BW109"/>
    <mergeCell ref="BX109:CC109"/>
    <mergeCell ref="BP106:BQ106"/>
    <mergeCell ref="BR106:BS106"/>
    <mergeCell ref="BT106:BU106"/>
    <mergeCell ref="BV106:BW106"/>
    <mergeCell ref="BX106:CC106"/>
    <mergeCell ref="BP107:BQ107"/>
    <mergeCell ref="BR107:BS107"/>
    <mergeCell ref="BT107:BU107"/>
    <mergeCell ref="BV107:BW107"/>
    <mergeCell ref="BX107:CC107"/>
    <mergeCell ref="BP102:BQ102"/>
    <mergeCell ref="BR102:BS102"/>
    <mergeCell ref="BT102:BU102"/>
    <mergeCell ref="BV102:BW102"/>
    <mergeCell ref="BX102:CC102"/>
    <mergeCell ref="BP105:BQ105"/>
    <mergeCell ref="BR105:BS105"/>
    <mergeCell ref="BT105:BU105"/>
    <mergeCell ref="BV105:BW105"/>
    <mergeCell ref="BX105:CC105"/>
    <mergeCell ref="BT100:BU100"/>
    <mergeCell ref="BV100:BW100"/>
    <mergeCell ref="BX100:CC100"/>
    <mergeCell ref="BP101:BQ101"/>
    <mergeCell ref="BR101:BS101"/>
    <mergeCell ref="BT101:BU101"/>
    <mergeCell ref="BV101:BW101"/>
    <mergeCell ref="BX101:CC101"/>
    <mergeCell ref="BP100:BQ100"/>
    <mergeCell ref="BR100:BS100"/>
    <mergeCell ref="B84:D84"/>
    <mergeCell ref="E84:Q84"/>
    <mergeCell ref="V84:W84"/>
    <mergeCell ref="X84:Y84"/>
    <mergeCell ref="Z84:AA84"/>
    <mergeCell ref="AN104:AO104"/>
    <mergeCell ref="B100:D100"/>
    <mergeCell ref="V100:W100"/>
    <mergeCell ref="X100:Y100"/>
    <mergeCell ref="Z100:AA100"/>
    <mergeCell ref="BT61:BU61"/>
    <mergeCell ref="BV61:BW61"/>
    <mergeCell ref="BX61:CC61"/>
    <mergeCell ref="E62:CC62"/>
    <mergeCell ref="BP63:BQ63"/>
    <mergeCell ref="BR63:BS63"/>
    <mergeCell ref="BT63:BU63"/>
    <mergeCell ref="BV63:BW63"/>
    <mergeCell ref="BX63:CC63"/>
    <mergeCell ref="AV61:AW61"/>
    <mergeCell ref="BP59:BQ59"/>
    <mergeCell ref="BR59:BS59"/>
    <mergeCell ref="BT59:BU59"/>
    <mergeCell ref="BV59:BW59"/>
    <mergeCell ref="BX59:CC59"/>
    <mergeCell ref="BP60:BQ60"/>
    <mergeCell ref="BR60:BS60"/>
    <mergeCell ref="BT60:BU60"/>
    <mergeCell ref="BV60:BW60"/>
    <mergeCell ref="BX60:CC60"/>
    <mergeCell ref="BP54:BQ54"/>
    <mergeCell ref="BR54:BS54"/>
    <mergeCell ref="BT54:BU54"/>
    <mergeCell ref="BV54:BW54"/>
    <mergeCell ref="BX54:CC54"/>
    <mergeCell ref="BP58:BQ58"/>
    <mergeCell ref="BR58:BS58"/>
    <mergeCell ref="BT58:BU58"/>
    <mergeCell ref="BV58:BW58"/>
    <mergeCell ref="BX58:CC58"/>
    <mergeCell ref="BP52:BQ52"/>
    <mergeCell ref="BR52:BS52"/>
    <mergeCell ref="BT52:BU52"/>
    <mergeCell ref="BV52:BW52"/>
    <mergeCell ref="BX52:CC52"/>
    <mergeCell ref="BP53:BQ53"/>
    <mergeCell ref="BR53:BS53"/>
    <mergeCell ref="BT53:BU53"/>
    <mergeCell ref="BV53:BW53"/>
    <mergeCell ref="BX53:CC53"/>
    <mergeCell ref="BP50:BQ50"/>
    <mergeCell ref="BR50:BS50"/>
    <mergeCell ref="BT50:BU50"/>
    <mergeCell ref="BV50:BW50"/>
    <mergeCell ref="BX50:CC50"/>
    <mergeCell ref="BP51:BQ51"/>
    <mergeCell ref="BR51:BS51"/>
    <mergeCell ref="BT51:BU51"/>
    <mergeCell ref="BV51:BW51"/>
    <mergeCell ref="BX51:CC51"/>
    <mergeCell ref="BP47:BQ47"/>
    <mergeCell ref="BR47:BS47"/>
    <mergeCell ref="BT47:BU47"/>
    <mergeCell ref="BV47:BW47"/>
    <mergeCell ref="BX47:CC47"/>
    <mergeCell ref="BP48:BQ48"/>
    <mergeCell ref="BR48:BS48"/>
    <mergeCell ref="BT48:BU48"/>
    <mergeCell ref="BV48:BW48"/>
    <mergeCell ref="BX48:CC48"/>
    <mergeCell ref="BP42:BQ42"/>
    <mergeCell ref="BR42:BS42"/>
    <mergeCell ref="BT42:BU42"/>
    <mergeCell ref="BV42:BW42"/>
    <mergeCell ref="BX42:CC42"/>
    <mergeCell ref="BP46:BQ46"/>
    <mergeCell ref="BR46:BS46"/>
    <mergeCell ref="BT46:BU46"/>
    <mergeCell ref="BV46:BW46"/>
    <mergeCell ref="BX46:CC46"/>
    <mergeCell ref="E40:CC40"/>
    <mergeCell ref="BP41:BQ41"/>
    <mergeCell ref="BR41:BS41"/>
    <mergeCell ref="BT41:BU41"/>
    <mergeCell ref="BV41:BW41"/>
    <mergeCell ref="BX41:CC41"/>
    <mergeCell ref="AR41:AS41"/>
    <mergeCell ref="AT41:AU41"/>
    <mergeCell ref="AV41:AW41"/>
    <mergeCell ref="AH41:AI41"/>
    <mergeCell ref="BP39:BQ39"/>
    <mergeCell ref="BR39:BS39"/>
    <mergeCell ref="BT39:BU39"/>
    <mergeCell ref="BV39:BW39"/>
    <mergeCell ref="BX39:CC39"/>
    <mergeCell ref="AJ39:AK39"/>
    <mergeCell ref="AV39:AW39"/>
    <mergeCell ref="AX39:AY39"/>
    <mergeCell ref="AZ39:BA39"/>
    <mergeCell ref="AR39:AS39"/>
    <mergeCell ref="BR34:BS35"/>
    <mergeCell ref="BT34:BU35"/>
    <mergeCell ref="BV34:BW35"/>
    <mergeCell ref="AX35:BA35"/>
    <mergeCell ref="AX36:AY36"/>
    <mergeCell ref="AZ36:BA36"/>
    <mergeCell ref="BP36:BS38"/>
    <mergeCell ref="BT36:BW38"/>
    <mergeCell ref="AX37:BA37"/>
    <mergeCell ref="AH38:BA38"/>
    <mergeCell ref="BB31:BW31"/>
    <mergeCell ref="BX31:CC38"/>
    <mergeCell ref="BB32:BC38"/>
    <mergeCell ref="BD32:BW32"/>
    <mergeCell ref="AX33:BA33"/>
    <mergeCell ref="BP33:BS33"/>
    <mergeCell ref="BT33:BW33"/>
    <mergeCell ref="AX34:AY34"/>
    <mergeCell ref="AZ34:BA34"/>
    <mergeCell ref="BP34:BQ35"/>
    <mergeCell ref="AL35:AO35"/>
    <mergeCell ref="AP35:AS35"/>
    <mergeCell ref="AT35:AW35"/>
    <mergeCell ref="BL33:BO33"/>
    <mergeCell ref="BB23:BC23"/>
    <mergeCell ref="BD23:BE23"/>
    <mergeCell ref="BF23:BG23"/>
    <mergeCell ref="BH23:BJ23"/>
    <mergeCell ref="BK23:BM23"/>
    <mergeCell ref="AH31:BA32"/>
    <mergeCell ref="AN36:AO36"/>
    <mergeCell ref="AP36:AQ36"/>
    <mergeCell ref="AR36:AS36"/>
    <mergeCell ref="Z33:AA38"/>
    <mergeCell ref="AB33:AC38"/>
    <mergeCell ref="AD33:AE38"/>
    <mergeCell ref="AH36:AI36"/>
    <mergeCell ref="AJ36:AK36"/>
    <mergeCell ref="AL33:AO33"/>
    <mergeCell ref="AH35:AK35"/>
    <mergeCell ref="BH34:BI35"/>
    <mergeCell ref="BJ34:BK35"/>
    <mergeCell ref="BL34:BM35"/>
    <mergeCell ref="X33:Y38"/>
    <mergeCell ref="AP33:AS33"/>
    <mergeCell ref="AT33:AW33"/>
    <mergeCell ref="AH37:AK37"/>
    <mergeCell ref="AL37:AO37"/>
    <mergeCell ref="AP37:AS37"/>
    <mergeCell ref="AT37:AW37"/>
    <mergeCell ref="BN34:BO35"/>
    <mergeCell ref="BD34:BE35"/>
    <mergeCell ref="BD36:BG38"/>
    <mergeCell ref="BF34:BG35"/>
    <mergeCell ref="AN34:AO34"/>
    <mergeCell ref="BH36:BK38"/>
    <mergeCell ref="BL36:BO38"/>
    <mergeCell ref="AR34:AS34"/>
    <mergeCell ref="AT34:AU34"/>
    <mergeCell ref="AT36:AU36"/>
    <mergeCell ref="A31:A38"/>
    <mergeCell ref="B31:D38"/>
    <mergeCell ref="E31:Q38"/>
    <mergeCell ref="R31:U31"/>
    <mergeCell ref="R32:R38"/>
    <mergeCell ref="S32:S38"/>
    <mergeCell ref="T32:T38"/>
    <mergeCell ref="B40:D40"/>
    <mergeCell ref="B39:D39"/>
    <mergeCell ref="E39:Q39"/>
    <mergeCell ref="AV34:AW34"/>
    <mergeCell ref="AH34:AI34"/>
    <mergeCell ref="AJ34:AK34"/>
    <mergeCell ref="AL34:AM34"/>
    <mergeCell ref="AH39:AI39"/>
    <mergeCell ref="AV36:AW36"/>
    <mergeCell ref="AL36:AM36"/>
    <mergeCell ref="BQ27:BS27"/>
    <mergeCell ref="BT27:BU27"/>
    <mergeCell ref="BD39:BE39"/>
    <mergeCell ref="BF39:BG39"/>
    <mergeCell ref="V39:W39"/>
    <mergeCell ref="X39:Y39"/>
    <mergeCell ref="Z39:AA39"/>
    <mergeCell ref="AB39:AC39"/>
    <mergeCell ref="AD39:AE39"/>
    <mergeCell ref="AW28:BA29"/>
    <mergeCell ref="AF39:AG39"/>
    <mergeCell ref="BB27:BC27"/>
    <mergeCell ref="BD27:BE27"/>
    <mergeCell ref="BF27:BG27"/>
    <mergeCell ref="BH27:BJ27"/>
    <mergeCell ref="BK27:BM27"/>
    <mergeCell ref="AK28:AN29"/>
    <mergeCell ref="AQ28:AT29"/>
    <mergeCell ref="AH33:AK33"/>
    <mergeCell ref="AP34:AQ34"/>
    <mergeCell ref="BN27:BP27"/>
    <mergeCell ref="BQ25:BS25"/>
    <mergeCell ref="BT25:BU25"/>
    <mergeCell ref="BB26:BC26"/>
    <mergeCell ref="BD26:BE26"/>
    <mergeCell ref="BF26:BG26"/>
    <mergeCell ref="BH26:BJ26"/>
    <mergeCell ref="BK26:BM26"/>
    <mergeCell ref="BN26:BP26"/>
    <mergeCell ref="BQ26:BS26"/>
    <mergeCell ref="BT26:BU26"/>
    <mergeCell ref="BB25:BC25"/>
    <mergeCell ref="BD25:BE25"/>
    <mergeCell ref="BF25:BG25"/>
    <mergeCell ref="BH25:BJ25"/>
    <mergeCell ref="BK25:BM25"/>
    <mergeCell ref="BN25:BP25"/>
    <mergeCell ref="BT19:BU21"/>
    <mergeCell ref="E11:M11"/>
    <mergeCell ref="E13:M13"/>
    <mergeCell ref="E15:M15"/>
    <mergeCell ref="Q11:AQ11"/>
    <mergeCell ref="Q13:AB13"/>
    <mergeCell ref="Q15:AB15"/>
    <mergeCell ref="BH19:BM19"/>
    <mergeCell ref="BB19:BG19"/>
    <mergeCell ref="BN19:BP21"/>
    <mergeCell ref="E5:P5"/>
    <mergeCell ref="Q5:W5"/>
    <mergeCell ref="Y5:BC5"/>
    <mergeCell ref="Q7:BC7"/>
    <mergeCell ref="BF20:BG21"/>
    <mergeCell ref="BH20:BJ21"/>
    <mergeCell ref="A18:A21"/>
    <mergeCell ref="BB20:BC21"/>
    <mergeCell ref="BD20:BE21"/>
    <mergeCell ref="E9:P9"/>
    <mergeCell ref="Q9:BC9"/>
    <mergeCell ref="BQ19:BS21"/>
    <mergeCell ref="BK20:BM21"/>
    <mergeCell ref="BN22:BP22"/>
    <mergeCell ref="BQ22:BS22"/>
    <mergeCell ref="BB22:BC22"/>
    <mergeCell ref="BD22:BE22"/>
    <mergeCell ref="BF22:BG22"/>
    <mergeCell ref="BH22:BJ22"/>
    <mergeCell ref="BT22:BU22"/>
    <mergeCell ref="BB24:BC24"/>
    <mergeCell ref="BD24:BE24"/>
    <mergeCell ref="BF24:BG24"/>
    <mergeCell ref="BH24:BJ24"/>
    <mergeCell ref="BK24:BM24"/>
    <mergeCell ref="BN24:BP24"/>
    <mergeCell ref="BQ24:BS24"/>
    <mergeCell ref="BT24:BU24"/>
    <mergeCell ref="BK22:BM22"/>
    <mergeCell ref="G28:J29"/>
    <mergeCell ref="M28:P29"/>
    <mergeCell ref="S28:V29"/>
    <mergeCell ref="Y28:AB29"/>
    <mergeCell ref="AE28:AH29"/>
    <mergeCell ref="X32:AE32"/>
    <mergeCell ref="V31:AG31"/>
    <mergeCell ref="AF32:AG38"/>
    <mergeCell ref="V32:W38"/>
    <mergeCell ref="U32:U38"/>
    <mergeCell ref="AT39:AU39"/>
    <mergeCell ref="BH39:BI39"/>
    <mergeCell ref="BJ39:BK39"/>
    <mergeCell ref="AL39:AM39"/>
    <mergeCell ref="AN39:AO39"/>
    <mergeCell ref="AP39:AQ39"/>
    <mergeCell ref="BB39:BC39"/>
    <mergeCell ref="BL39:BM39"/>
    <mergeCell ref="BN39:BO39"/>
    <mergeCell ref="B41:D41"/>
    <mergeCell ref="V41:W41"/>
    <mergeCell ref="X41:Y41"/>
    <mergeCell ref="Z41:AA41"/>
    <mergeCell ref="AB41:AC41"/>
    <mergeCell ref="AD41:AE41"/>
    <mergeCell ref="AF41:AG41"/>
    <mergeCell ref="AP41:AQ41"/>
    <mergeCell ref="AJ41:AK41"/>
    <mergeCell ref="AL41:AM41"/>
    <mergeCell ref="AN41:AO41"/>
    <mergeCell ref="BF41:BG41"/>
    <mergeCell ref="BH41:BI41"/>
    <mergeCell ref="BJ41:BK41"/>
    <mergeCell ref="BL41:BM41"/>
    <mergeCell ref="AX41:AY41"/>
    <mergeCell ref="AZ41:BA41"/>
    <mergeCell ref="BB41:BC41"/>
    <mergeCell ref="BD41:BE41"/>
    <mergeCell ref="BN41:BO41"/>
    <mergeCell ref="B42:D42"/>
    <mergeCell ref="E42:Q42"/>
    <mergeCell ref="V42:W42"/>
    <mergeCell ref="X42:Y42"/>
    <mergeCell ref="Z42:AA42"/>
    <mergeCell ref="AB42:AC42"/>
    <mergeCell ref="AD42:AE42"/>
    <mergeCell ref="AF42:AG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F42:BG42"/>
    <mergeCell ref="BH42:BI42"/>
    <mergeCell ref="BJ42:BK42"/>
    <mergeCell ref="BL42:BM42"/>
    <mergeCell ref="AX42:AY42"/>
    <mergeCell ref="AZ42:BA42"/>
    <mergeCell ref="BB42:BC42"/>
    <mergeCell ref="BD42:BE42"/>
    <mergeCell ref="BN42:BO42"/>
    <mergeCell ref="B46:D46"/>
    <mergeCell ref="E46:Q46"/>
    <mergeCell ref="V46:W46"/>
    <mergeCell ref="X46:Y46"/>
    <mergeCell ref="Z46:AA46"/>
    <mergeCell ref="AB46:AC46"/>
    <mergeCell ref="AD46:AE46"/>
    <mergeCell ref="AF46:AG46"/>
    <mergeCell ref="AF43:AG43"/>
    <mergeCell ref="AP46:AQ46"/>
    <mergeCell ref="AR46:AS46"/>
    <mergeCell ref="AT46:AU46"/>
    <mergeCell ref="AV46:AW46"/>
    <mergeCell ref="AH46:AI46"/>
    <mergeCell ref="AJ46:AK46"/>
    <mergeCell ref="AL46:AM46"/>
    <mergeCell ref="AN46:AO46"/>
    <mergeCell ref="BF46:BG46"/>
    <mergeCell ref="BH46:BI46"/>
    <mergeCell ref="BJ46:BK46"/>
    <mergeCell ref="BL46:BM46"/>
    <mergeCell ref="AX46:AY46"/>
    <mergeCell ref="AZ46:BA46"/>
    <mergeCell ref="BB46:BC46"/>
    <mergeCell ref="BD46:BE46"/>
    <mergeCell ref="BN46:BO46"/>
    <mergeCell ref="B47:D47"/>
    <mergeCell ref="V47:W47"/>
    <mergeCell ref="X47:Y47"/>
    <mergeCell ref="Z47:AA47"/>
    <mergeCell ref="AB47:AC47"/>
    <mergeCell ref="AD47:AE47"/>
    <mergeCell ref="AF47:AG47"/>
    <mergeCell ref="AH47:AI47"/>
    <mergeCell ref="AR47:AS47"/>
    <mergeCell ref="AT47:AU47"/>
    <mergeCell ref="AV47:AW47"/>
    <mergeCell ref="AX47:AY47"/>
    <mergeCell ref="AJ47:AK47"/>
    <mergeCell ref="AL47:AM47"/>
    <mergeCell ref="AN47:AO47"/>
    <mergeCell ref="AP47:AQ47"/>
    <mergeCell ref="BH47:BI47"/>
    <mergeCell ref="BJ47:BK47"/>
    <mergeCell ref="BL47:BM47"/>
    <mergeCell ref="BN47:BO47"/>
    <mergeCell ref="AZ47:BA47"/>
    <mergeCell ref="BB47:BC47"/>
    <mergeCell ref="BD47:BE47"/>
    <mergeCell ref="BF47:BG47"/>
    <mergeCell ref="AB100:AC100"/>
    <mergeCell ref="AD100:AE100"/>
    <mergeCell ref="E100:U100"/>
    <mergeCell ref="AF100:AG100"/>
    <mergeCell ref="AH100:AI100"/>
    <mergeCell ref="AJ100:AK100"/>
    <mergeCell ref="AT100:AU100"/>
    <mergeCell ref="AV100:AW100"/>
    <mergeCell ref="AX100:AY100"/>
    <mergeCell ref="AZ100:BA100"/>
    <mergeCell ref="AL100:AM100"/>
    <mergeCell ref="AN100:AO100"/>
    <mergeCell ref="AP100:AQ100"/>
    <mergeCell ref="AR100:AS100"/>
    <mergeCell ref="BJ100:BK100"/>
    <mergeCell ref="BL100:BM100"/>
    <mergeCell ref="BN100:BO100"/>
    <mergeCell ref="BB100:BC100"/>
    <mergeCell ref="BD100:BE100"/>
    <mergeCell ref="BF100:BG100"/>
    <mergeCell ref="BH100:BI100"/>
    <mergeCell ref="Z101:AA101"/>
    <mergeCell ref="AB101:AC101"/>
    <mergeCell ref="AD101:AE101"/>
    <mergeCell ref="AF101:AG101"/>
    <mergeCell ref="B101:D101"/>
    <mergeCell ref="E101:Q101"/>
    <mergeCell ref="V101:W101"/>
    <mergeCell ref="X101:Y101"/>
    <mergeCell ref="AP101:AQ101"/>
    <mergeCell ref="AR101:AS101"/>
    <mergeCell ref="AT101:AU101"/>
    <mergeCell ref="AV101:AW101"/>
    <mergeCell ref="AH101:AI101"/>
    <mergeCell ref="AJ101:AK101"/>
    <mergeCell ref="AL101:AM101"/>
    <mergeCell ref="AN101:AO101"/>
    <mergeCell ref="BF101:BG101"/>
    <mergeCell ref="BH101:BI101"/>
    <mergeCell ref="BJ101:BK101"/>
    <mergeCell ref="BL101:BM101"/>
    <mergeCell ref="AX101:AY101"/>
    <mergeCell ref="AZ101:BA101"/>
    <mergeCell ref="BB101:BC101"/>
    <mergeCell ref="BD101:BE101"/>
    <mergeCell ref="BN101:BO101"/>
    <mergeCell ref="B102:D102"/>
    <mergeCell ref="E102:Q102"/>
    <mergeCell ref="V102:W102"/>
    <mergeCell ref="X102:Y102"/>
    <mergeCell ref="Z102:AA102"/>
    <mergeCell ref="AB102:AC102"/>
    <mergeCell ref="AD102:AE102"/>
    <mergeCell ref="AF102:AG102"/>
    <mergeCell ref="AP102:AQ102"/>
    <mergeCell ref="AR102:AS102"/>
    <mergeCell ref="AT102:AU102"/>
    <mergeCell ref="AV102:AW102"/>
    <mergeCell ref="AH102:AI102"/>
    <mergeCell ref="AJ102:AK102"/>
    <mergeCell ref="AL102:AM102"/>
    <mergeCell ref="AN102:AO102"/>
    <mergeCell ref="BF102:BG102"/>
    <mergeCell ref="BH102:BI102"/>
    <mergeCell ref="BJ102:BK102"/>
    <mergeCell ref="BL102:BM102"/>
    <mergeCell ref="AX102:AY102"/>
    <mergeCell ref="AZ102:BA102"/>
    <mergeCell ref="BB102:BC102"/>
    <mergeCell ref="BD102:BE102"/>
    <mergeCell ref="BN102:BO102"/>
    <mergeCell ref="B105:D105"/>
    <mergeCell ref="V105:W105"/>
    <mergeCell ref="X105:Y105"/>
    <mergeCell ref="Z105:AA105"/>
    <mergeCell ref="AB105:AC105"/>
    <mergeCell ref="AD105:AE105"/>
    <mergeCell ref="AF105:AG105"/>
    <mergeCell ref="AH105:AI105"/>
    <mergeCell ref="AR105:AS105"/>
    <mergeCell ref="AT105:AU105"/>
    <mergeCell ref="AV105:AW105"/>
    <mergeCell ref="AX105:AY105"/>
    <mergeCell ref="AJ105:AK105"/>
    <mergeCell ref="AL105:AM105"/>
    <mergeCell ref="AN105:AO105"/>
    <mergeCell ref="AP105:AQ105"/>
    <mergeCell ref="BH105:BI105"/>
    <mergeCell ref="BJ105:BK105"/>
    <mergeCell ref="BL105:BM105"/>
    <mergeCell ref="BN105:BO105"/>
    <mergeCell ref="AZ105:BA105"/>
    <mergeCell ref="BB105:BC105"/>
    <mergeCell ref="BD105:BE105"/>
    <mergeCell ref="BF105:BG105"/>
    <mergeCell ref="B106:D106"/>
    <mergeCell ref="E106:Q106"/>
    <mergeCell ref="V106:W106"/>
    <mergeCell ref="X106:Y106"/>
    <mergeCell ref="Z106:AA106"/>
    <mergeCell ref="AB106:AC106"/>
    <mergeCell ref="AD106:AE106"/>
    <mergeCell ref="AF106:AG106"/>
    <mergeCell ref="AH106:AI106"/>
    <mergeCell ref="AR106:AS106"/>
    <mergeCell ref="AT106:AU106"/>
    <mergeCell ref="AV106:AW106"/>
    <mergeCell ref="AX106:AY106"/>
    <mergeCell ref="AJ106:AK106"/>
    <mergeCell ref="AL106:AM106"/>
    <mergeCell ref="AN106:AO106"/>
    <mergeCell ref="AP106:AQ106"/>
    <mergeCell ref="BH106:BI106"/>
    <mergeCell ref="BJ106:BK106"/>
    <mergeCell ref="BL106:BM106"/>
    <mergeCell ref="BN106:BO106"/>
    <mergeCell ref="AZ106:BA106"/>
    <mergeCell ref="BB106:BC106"/>
    <mergeCell ref="BD106:BE106"/>
    <mergeCell ref="BF106:BG106"/>
    <mergeCell ref="B107:D107"/>
    <mergeCell ref="E107:Q107"/>
    <mergeCell ref="V107:W107"/>
    <mergeCell ref="X107:Y107"/>
    <mergeCell ref="Z107:AA107"/>
    <mergeCell ref="AB107:AC107"/>
    <mergeCell ref="AD107:AE107"/>
    <mergeCell ref="AF107:AG107"/>
    <mergeCell ref="AH107:AI107"/>
    <mergeCell ref="AR107:AS107"/>
    <mergeCell ref="AT107:AU107"/>
    <mergeCell ref="AV107:AW107"/>
    <mergeCell ref="AX107:AY107"/>
    <mergeCell ref="AJ107:AK107"/>
    <mergeCell ref="AL107:AM107"/>
    <mergeCell ref="AN107:AO107"/>
    <mergeCell ref="AP107:AQ107"/>
    <mergeCell ref="BH107:BI107"/>
    <mergeCell ref="BJ107:BK107"/>
    <mergeCell ref="BL107:BM107"/>
    <mergeCell ref="BN107:BO107"/>
    <mergeCell ref="AZ107:BA107"/>
    <mergeCell ref="BB107:BC107"/>
    <mergeCell ref="BD107:BE107"/>
    <mergeCell ref="BF107:BG107"/>
    <mergeCell ref="B108:D108"/>
    <mergeCell ref="E108:Q108"/>
    <mergeCell ref="V108:W108"/>
    <mergeCell ref="X108:Y108"/>
    <mergeCell ref="Z108:AA108"/>
    <mergeCell ref="AB108:AC108"/>
    <mergeCell ref="AD108:AE108"/>
    <mergeCell ref="AF108:AG108"/>
    <mergeCell ref="AH108:AI108"/>
    <mergeCell ref="AR108:AS108"/>
    <mergeCell ref="AT108:AU108"/>
    <mergeCell ref="AV108:AW108"/>
    <mergeCell ref="AX108:AY108"/>
    <mergeCell ref="AJ108:AK108"/>
    <mergeCell ref="AL108:AM108"/>
    <mergeCell ref="AN108:AO108"/>
    <mergeCell ref="AP108:AQ108"/>
    <mergeCell ref="BH108:BI108"/>
    <mergeCell ref="BJ108:BK108"/>
    <mergeCell ref="BL108:BM108"/>
    <mergeCell ref="BN108:BO108"/>
    <mergeCell ref="AZ108:BA108"/>
    <mergeCell ref="BB108:BC108"/>
    <mergeCell ref="BD108:BE108"/>
    <mergeCell ref="BF108:BG108"/>
    <mergeCell ref="V109:W109"/>
    <mergeCell ref="X109:Y109"/>
    <mergeCell ref="Z109:AA109"/>
    <mergeCell ref="AB109:AC109"/>
    <mergeCell ref="AD109:AE109"/>
    <mergeCell ref="AF109:AG109"/>
    <mergeCell ref="AR109:AS109"/>
    <mergeCell ref="AT109:AU109"/>
    <mergeCell ref="BL109:BM109"/>
    <mergeCell ref="AH109:AI109"/>
    <mergeCell ref="AJ109:AK109"/>
    <mergeCell ref="AL109:AM109"/>
    <mergeCell ref="AV109:AW109"/>
    <mergeCell ref="AX109:AY109"/>
    <mergeCell ref="AZ109:BA109"/>
    <mergeCell ref="BN109:BO109"/>
    <mergeCell ref="B110:D110"/>
    <mergeCell ref="A109:Q109"/>
    <mergeCell ref="BD109:BE109"/>
    <mergeCell ref="BF109:BG109"/>
    <mergeCell ref="BH109:BI109"/>
    <mergeCell ref="BJ109:BK109"/>
    <mergeCell ref="BB109:BC109"/>
    <mergeCell ref="AN109:AO109"/>
    <mergeCell ref="AP109:AQ109"/>
    <mergeCell ref="B111:D111"/>
    <mergeCell ref="V111:W111"/>
    <mergeCell ref="X111:Y111"/>
    <mergeCell ref="Z111:AA111"/>
    <mergeCell ref="E111:U111"/>
    <mergeCell ref="AR111:AS111"/>
    <mergeCell ref="AT111:AU111"/>
    <mergeCell ref="AV111:AW111"/>
    <mergeCell ref="AX111:AY111"/>
    <mergeCell ref="AJ111:AK111"/>
    <mergeCell ref="AL111:AM111"/>
    <mergeCell ref="AN111:AO111"/>
    <mergeCell ref="AP111:AQ111"/>
    <mergeCell ref="BH111:BI111"/>
    <mergeCell ref="BJ111:BK111"/>
    <mergeCell ref="BL111:BM111"/>
    <mergeCell ref="BN111:BO111"/>
    <mergeCell ref="AZ111:BA111"/>
    <mergeCell ref="BB111:BC111"/>
    <mergeCell ref="BD111:BE111"/>
    <mergeCell ref="BF111:BG111"/>
    <mergeCell ref="B118:D118"/>
    <mergeCell ref="E118:Q118"/>
    <mergeCell ref="V118:W118"/>
    <mergeCell ref="X118:Y118"/>
    <mergeCell ref="Z118:AA118"/>
    <mergeCell ref="AB118:AC118"/>
    <mergeCell ref="AD118:AE118"/>
    <mergeCell ref="AF118:AG118"/>
    <mergeCell ref="AH118:AI118"/>
    <mergeCell ref="AR118:AS118"/>
    <mergeCell ref="AT118:AU118"/>
    <mergeCell ref="AV118:AW118"/>
    <mergeCell ref="AX118:AY118"/>
    <mergeCell ref="AJ118:AK118"/>
    <mergeCell ref="AL118:AM118"/>
    <mergeCell ref="AN118:AO118"/>
    <mergeCell ref="AP118:AQ118"/>
    <mergeCell ref="BH118:BI118"/>
    <mergeCell ref="BJ118:BK118"/>
    <mergeCell ref="BL118:BM118"/>
    <mergeCell ref="BN118:BO118"/>
    <mergeCell ref="AZ118:BA118"/>
    <mergeCell ref="BB118:BC118"/>
    <mergeCell ref="BD118:BE118"/>
    <mergeCell ref="BF118:BG118"/>
    <mergeCell ref="B119:D119"/>
    <mergeCell ref="E119:Q119"/>
    <mergeCell ref="V119:W119"/>
    <mergeCell ref="X119:Y119"/>
    <mergeCell ref="Z119:AA119"/>
    <mergeCell ref="AB119:AC119"/>
    <mergeCell ref="AD119:AE119"/>
    <mergeCell ref="AF119:AG119"/>
    <mergeCell ref="AH119:AI119"/>
    <mergeCell ref="AR119:AS119"/>
    <mergeCell ref="AT119:AU119"/>
    <mergeCell ref="AV119:AW119"/>
    <mergeCell ref="AX119:AY119"/>
    <mergeCell ref="AJ119:AK119"/>
    <mergeCell ref="AL119:AM119"/>
    <mergeCell ref="AN119:AO119"/>
    <mergeCell ref="AP119:AQ119"/>
    <mergeCell ref="BH119:BI119"/>
    <mergeCell ref="BJ119:BK119"/>
    <mergeCell ref="BL119:BM119"/>
    <mergeCell ref="BN119:BO119"/>
    <mergeCell ref="AZ119:BA119"/>
    <mergeCell ref="BB119:BC119"/>
    <mergeCell ref="BD119:BE119"/>
    <mergeCell ref="BF119:BG119"/>
    <mergeCell ref="B50:D50"/>
    <mergeCell ref="E50:Q50"/>
    <mergeCell ref="V50:W50"/>
    <mergeCell ref="X50:Y50"/>
    <mergeCell ref="Z50:AA50"/>
    <mergeCell ref="AB50:AC50"/>
    <mergeCell ref="AD50:AE50"/>
    <mergeCell ref="AF50:AG50"/>
    <mergeCell ref="AH50:AI50"/>
    <mergeCell ref="AR50:AS50"/>
    <mergeCell ref="AT50:AU50"/>
    <mergeCell ref="AV50:AW50"/>
    <mergeCell ref="AX50:AY50"/>
    <mergeCell ref="AJ50:AK50"/>
    <mergeCell ref="AL50:AM50"/>
    <mergeCell ref="AN50:AO50"/>
    <mergeCell ref="AP50:AQ50"/>
    <mergeCell ref="BH50:BI50"/>
    <mergeCell ref="BJ50:BK50"/>
    <mergeCell ref="BL50:BM50"/>
    <mergeCell ref="BN50:BO50"/>
    <mergeCell ref="AZ50:BA50"/>
    <mergeCell ref="BB50:BC50"/>
    <mergeCell ref="BD50:BE50"/>
    <mergeCell ref="BF50:BG50"/>
    <mergeCell ref="B51:D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T51:AU51"/>
    <mergeCell ref="AV51:AW51"/>
    <mergeCell ref="AX51:AY51"/>
    <mergeCell ref="AZ51:BA51"/>
    <mergeCell ref="AL51:AM51"/>
    <mergeCell ref="AN51:AO51"/>
    <mergeCell ref="AP51:AQ51"/>
    <mergeCell ref="AR51:AS51"/>
    <mergeCell ref="BJ51:BK51"/>
    <mergeCell ref="BL51:BM51"/>
    <mergeCell ref="BN51:BO51"/>
    <mergeCell ref="BB51:BC51"/>
    <mergeCell ref="BD51:BE51"/>
    <mergeCell ref="BF51:BG51"/>
    <mergeCell ref="BH51:BI51"/>
    <mergeCell ref="Z52:AA52"/>
    <mergeCell ref="AB52:AC52"/>
    <mergeCell ref="AD52:AE52"/>
    <mergeCell ref="AF52:AG52"/>
    <mergeCell ref="B52:D52"/>
    <mergeCell ref="E52:Q52"/>
    <mergeCell ref="V52:W52"/>
    <mergeCell ref="X52:Y52"/>
    <mergeCell ref="AP52:AQ52"/>
    <mergeCell ref="AR52:AS52"/>
    <mergeCell ref="AT52:AU52"/>
    <mergeCell ref="AV52:AW52"/>
    <mergeCell ref="AH52:AI52"/>
    <mergeCell ref="AJ52:AK52"/>
    <mergeCell ref="AL52:AM52"/>
    <mergeCell ref="AN52:AO52"/>
    <mergeCell ref="BF52:BG52"/>
    <mergeCell ref="BH52:BI52"/>
    <mergeCell ref="BJ52:BK52"/>
    <mergeCell ref="BL52:BM52"/>
    <mergeCell ref="AX52:AY52"/>
    <mergeCell ref="AZ52:BA52"/>
    <mergeCell ref="BB52:BC52"/>
    <mergeCell ref="BD52:BE52"/>
    <mergeCell ref="BN52:BO52"/>
    <mergeCell ref="B53:D53"/>
    <mergeCell ref="E53:Q53"/>
    <mergeCell ref="V53:W53"/>
    <mergeCell ref="X53:Y53"/>
    <mergeCell ref="Z53:AA53"/>
    <mergeCell ref="AB53:AC53"/>
    <mergeCell ref="AD53:AE53"/>
    <mergeCell ref="AF53:AG53"/>
    <mergeCell ref="AP53:AQ53"/>
    <mergeCell ref="AR53:AS53"/>
    <mergeCell ref="AT53:AU53"/>
    <mergeCell ref="AV53:AW53"/>
    <mergeCell ref="AH53:AI53"/>
    <mergeCell ref="AJ53:AK53"/>
    <mergeCell ref="AL53:AM53"/>
    <mergeCell ref="AN53:AO53"/>
    <mergeCell ref="BF53:BG53"/>
    <mergeCell ref="BH53:BI53"/>
    <mergeCell ref="BJ53:BK53"/>
    <mergeCell ref="BL53:BM53"/>
    <mergeCell ref="AX53:AY53"/>
    <mergeCell ref="AZ53:BA53"/>
    <mergeCell ref="BB53:BC53"/>
    <mergeCell ref="BD53:BE53"/>
    <mergeCell ref="BN53:BO53"/>
    <mergeCell ref="B54:D54"/>
    <mergeCell ref="E54:Q54"/>
    <mergeCell ref="V54:W54"/>
    <mergeCell ref="X54:Y54"/>
    <mergeCell ref="Z54:AA54"/>
    <mergeCell ref="AB54:AC54"/>
    <mergeCell ref="AD54:AE54"/>
    <mergeCell ref="AF54:AG54"/>
    <mergeCell ref="AP54:AQ54"/>
    <mergeCell ref="AR54:AS54"/>
    <mergeCell ref="AT54:AU54"/>
    <mergeCell ref="AV54:AW54"/>
    <mergeCell ref="AH54:AI54"/>
    <mergeCell ref="AJ54:AK54"/>
    <mergeCell ref="AL54:AM54"/>
    <mergeCell ref="AN54:AO54"/>
    <mergeCell ref="BF54:BG54"/>
    <mergeCell ref="BH54:BI54"/>
    <mergeCell ref="BJ54:BK54"/>
    <mergeCell ref="BL54:BM54"/>
    <mergeCell ref="AX54:AY54"/>
    <mergeCell ref="AZ54:BA54"/>
    <mergeCell ref="BB54:BC54"/>
    <mergeCell ref="BD54:BE54"/>
    <mergeCell ref="BN54:BO54"/>
    <mergeCell ref="B58:D58"/>
    <mergeCell ref="E58:Q58"/>
    <mergeCell ref="V58:W58"/>
    <mergeCell ref="X58:Y58"/>
    <mergeCell ref="Z58:AA58"/>
    <mergeCell ref="AB58:AC58"/>
    <mergeCell ref="AD58:AE58"/>
    <mergeCell ref="AF58:AG58"/>
    <mergeCell ref="AP58:AQ58"/>
    <mergeCell ref="AR58:AS58"/>
    <mergeCell ref="AT58:AU58"/>
    <mergeCell ref="AV58:AW58"/>
    <mergeCell ref="AH58:AI58"/>
    <mergeCell ref="AJ58:AK58"/>
    <mergeCell ref="AL58:AM58"/>
    <mergeCell ref="AN58:AO58"/>
    <mergeCell ref="BF58:BG58"/>
    <mergeCell ref="BH58:BI58"/>
    <mergeCell ref="BJ58:BK58"/>
    <mergeCell ref="BL58:BM58"/>
    <mergeCell ref="AX58:AY58"/>
    <mergeCell ref="AZ58:BA58"/>
    <mergeCell ref="BB58:BC58"/>
    <mergeCell ref="BD58:BE58"/>
    <mergeCell ref="BN58:BO58"/>
    <mergeCell ref="B59:D59"/>
    <mergeCell ref="E59:Q59"/>
    <mergeCell ref="V59:W59"/>
    <mergeCell ref="X59:Y59"/>
    <mergeCell ref="Z59:AA59"/>
    <mergeCell ref="AB59:AC59"/>
    <mergeCell ref="AD59:AE59"/>
    <mergeCell ref="AF59:AG59"/>
    <mergeCell ref="AP59:AQ59"/>
    <mergeCell ref="AR59:AS59"/>
    <mergeCell ref="AT59:AU59"/>
    <mergeCell ref="AV59:AW59"/>
    <mergeCell ref="AH59:AI59"/>
    <mergeCell ref="AJ59:AK59"/>
    <mergeCell ref="AL59:AM59"/>
    <mergeCell ref="AN59:AO59"/>
    <mergeCell ref="BF59:BG59"/>
    <mergeCell ref="BH59:BI59"/>
    <mergeCell ref="BJ59:BK59"/>
    <mergeCell ref="BL59:BM59"/>
    <mergeCell ref="AX59:AY59"/>
    <mergeCell ref="AZ59:BA59"/>
    <mergeCell ref="BB59:BC59"/>
    <mergeCell ref="BD59:BE59"/>
    <mergeCell ref="BN59:BO59"/>
    <mergeCell ref="B60:D60"/>
    <mergeCell ref="E60:Q60"/>
    <mergeCell ref="V60:W60"/>
    <mergeCell ref="X60:Y60"/>
    <mergeCell ref="Z60:AA60"/>
    <mergeCell ref="AB60:AC60"/>
    <mergeCell ref="AD60:AE60"/>
    <mergeCell ref="AF60:AG60"/>
    <mergeCell ref="AP60:AQ60"/>
    <mergeCell ref="AR60:AS60"/>
    <mergeCell ref="AT60:AU60"/>
    <mergeCell ref="AV60:AW60"/>
    <mergeCell ref="AH60:AI60"/>
    <mergeCell ref="AJ60:AK60"/>
    <mergeCell ref="AL60:AM60"/>
    <mergeCell ref="AN60:AO60"/>
    <mergeCell ref="BF60:BG60"/>
    <mergeCell ref="BH60:BI60"/>
    <mergeCell ref="BJ60:BK60"/>
    <mergeCell ref="BL60:BM60"/>
    <mergeCell ref="AX60:AY60"/>
    <mergeCell ref="AZ60:BA60"/>
    <mergeCell ref="BB60:BC60"/>
    <mergeCell ref="BD60:BE60"/>
    <mergeCell ref="BN60:BO60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T61:AU61"/>
    <mergeCell ref="AX61:AY61"/>
    <mergeCell ref="AZ61:BA61"/>
    <mergeCell ref="AL61:AM61"/>
    <mergeCell ref="AN61:AO61"/>
    <mergeCell ref="AP61:AQ61"/>
    <mergeCell ref="AR61:AS61"/>
    <mergeCell ref="BJ61:BK61"/>
    <mergeCell ref="BL61:BM61"/>
    <mergeCell ref="BN61:BO61"/>
    <mergeCell ref="BB61:BC61"/>
    <mergeCell ref="BD61:BE61"/>
    <mergeCell ref="BF61:BG61"/>
    <mergeCell ref="BH61:BI61"/>
    <mergeCell ref="BP61:BQ61"/>
    <mergeCell ref="BR61:BS61"/>
    <mergeCell ref="B62:D62"/>
    <mergeCell ref="B63:D63"/>
    <mergeCell ref="V63:W63"/>
    <mergeCell ref="X63:Y63"/>
    <mergeCell ref="Z63:AA63"/>
    <mergeCell ref="AB63:AC63"/>
    <mergeCell ref="AD63:AE63"/>
    <mergeCell ref="AF63:AG63"/>
    <mergeCell ref="AH63:AI63"/>
    <mergeCell ref="AR63:AS63"/>
    <mergeCell ref="AT63:AU63"/>
    <mergeCell ref="AV63:AW63"/>
    <mergeCell ref="AX63:AY63"/>
    <mergeCell ref="AJ63:AK63"/>
    <mergeCell ref="AL63:AM63"/>
    <mergeCell ref="AN63:AO63"/>
    <mergeCell ref="AP63:AQ63"/>
    <mergeCell ref="BH63:BI63"/>
    <mergeCell ref="BJ63:BK63"/>
    <mergeCell ref="BL63:BM63"/>
    <mergeCell ref="BN63:BO63"/>
    <mergeCell ref="AZ63:BA63"/>
    <mergeCell ref="BB63:BC63"/>
    <mergeCell ref="BD63:BE63"/>
    <mergeCell ref="BF63:BG63"/>
    <mergeCell ref="AB84:AC84"/>
    <mergeCell ref="AD84:AE84"/>
    <mergeCell ref="AF84:AG84"/>
    <mergeCell ref="AH84:AI84"/>
    <mergeCell ref="AJ84:AK84"/>
    <mergeCell ref="AL84:AM84"/>
    <mergeCell ref="AN84:AO84"/>
    <mergeCell ref="AP84:AQ84"/>
    <mergeCell ref="AR84:AS84"/>
    <mergeCell ref="AT84:AU84"/>
    <mergeCell ref="AV84:AW84"/>
    <mergeCell ref="AX84:AY84"/>
    <mergeCell ref="AZ84:BA84"/>
    <mergeCell ref="BB84:BC84"/>
    <mergeCell ref="BD84:BE84"/>
    <mergeCell ref="BF84:BG84"/>
    <mergeCell ref="BH84:BI84"/>
    <mergeCell ref="BJ84:BK84"/>
    <mergeCell ref="BL84:BM84"/>
    <mergeCell ref="BN84:BO84"/>
    <mergeCell ref="BP84:BQ84"/>
    <mergeCell ref="BR84:BS84"/>
    <mergeCell ref="BT84:BU84"/>
    <mergeCell ref="BV84:BW84"/>
    <mergeCell ref="AP104:AQ104"/>
    <mergeCell ref="AR104:AS104"/>
    <mergeCell ref="AT104:AU104"/>
    <mergeCell ref="AV104:AW104"/>
    <mergeCell ref="AX104:AY104"/>
    <mergeCell ref="AZ104:BA104"/>
    <mergeCell ref="BB104:BC104"/>
    <mergeCell ref="BD104:BE104"/>
    <mergeCell ref="BF104:BG104"/>
    <mergeCell ref="BH104:BI104"/>
    <mergeCell ref="BJ104:BK104"/>
    <mergeCell ref="BL104:BM104"/>
    <mergeCell ref="BN104:BO104"/>
    <mergeCell ref="BP104:BQ104"/>
    <mergeCell ref="BR104:BS104"/>
    <mergeCell ref="BT104:BU104"/>
    <mergeCell ref="BV104:BW104"/>
    <mergeCell ref="BX104:CC104"/>
    <mergeCell ref="V48:W48"/>
    <mergeCell ref="X48:Y48"/>
    <mergeCell ref="Z48:AA48"/>
    <mergeCell ref="AB48:AC48"/>
    <mergeCell ref="B112:D112"/>
    <mergeCell ref="E112:Q112"/>
    <mergeCell ref="V112:W112"/>
    <mergeCell ref="X112:Y112"/>
    <mergeCell ref="Z112:AA112"/>
    <mergeCell ref="AB112:AC112"/>
    <mergeCell ref="BL48:BM48"/>
    <mergeCell ref="AD48:AE48"/>
    <mergeCell ref="AF48:AG48"/>
    <mergeCell ref="AH48:AI48"/>
    <mergeCell ref="AR48:AS48"/>
    <mergeCell ref="AT48:AU48"/>
    <mergeCell ref="AV48:AW48"/>
    <mergeCell ref="A61:Q61"/>
    <mergeCell ref="BH48:BI48"/>
    <mergeCell ref="BJ48:BK48"/>
    <mergeCell ref="AX48:AY48"/>
    <mergeCell ref="AJ48:AK48"/>
    <mergeCell ref="AL48:AM48"/>
    <mergeCell ref="AN48:AO48"/>
    <mergeCell ref="AP48:AQ48"/>
    <mergeCell ref="B48:D48"/>
    <mergeCell ref="E48:Q48"/>
    <mergeCell ref="E105:U105"/>
    <mergeCell ref="E41:U41"/>
    <mergeCell ref="E47:U47"/>
    <mergeCell ref="E51:U51"/>
    <mergeCell ref="BN48:BO48"/>
    <mergeCell ref="AZ48:BA48"/>
    <mergeCell ref="BB48:BC48"/>
    <mergeCell ref="BD48:BE48"/>
    <mergeCell ref="BF48:BG48"/>
    <mergeCell ref="AH43:AI43"/>
    <mergeCell ref="AB144:AC144"/>
    <mergeCell ref="AD144:AE144"/>
    <mergeCell ref="AF144:AG144"/>
    <mergeCell ref="B144:D144"/>
    <mergeCell ref="E144:U144"/>
    <mergeCell ref="V144:W144"/>
    <mergeCell ref="X144:Y144"/>
    <mergeCell ref="E63:U63"/>
    <mergeCell ref="AP144:AQ144"/>
    <mergeCell ref="AR144:AS144"/>
    <mergeCell ref="AT144:AU144"/>
    <mergeCell ref="AV144:AW144"/>
    <mergeCell ref="AH144:AI144"/>
    <mergeCell ref="AJ144:AK144"/>
    <mergeCell ref="AL144:AM144"/>
    <mergeCell ref="AN144:AO144"/>
    <mergeCell ref="Z144:AA144"/>
    <mergeCell ref="BF144:BG144"/>
    <mergeCell ref="BH144:BI144"/>
    <mergeCell ref="BJ144:BK144"/>
    <mergeCell ref="BL144:BM144"/>
    <mergeCell ref="AX144:AY144"/>
    <mergeCell ref="AZ144:BA144"/>
    <mergeCell ref="BB144:BC144"/>
    <mergeCell ref="BD144:BE144"/>
    <mergeCell ref="BN144:BO144"/>
    <mergeCell ref="B147:D147"/>
    <mergeCell ref="E147:Q147"/>
    <mergeCell ref="V147:W147"/>
    <mergeCell ref="X147:Y147"/>
    <mergeCell ref="Z147:AA147"/>
    <mergeCell ref="AB147:AC147"/>
    <mergeCell ref="AD147:AE147"/>
    <mergeCell ref="AF147:AG147"/>
    <mergeCell ref="AP147:AQ147"/>
    <mergeCell ref="AR147:AS147"/>
    <mergeCell ref="AT147:AU147"/>
    <mergeCell ref="AV147:AW147"/>
    <mergeCell ref="AH147:AI147"/>
    <mergeCell ref="AJ147:AK147"/>
    <mergeCell ref="AL147:AM147"/>
    <mergeCell ref="AN147:AO147"/>
    <mergeCell ref="BF147:BG147"/>
    <mergeCell ref="BH147:BI147"/>
    <mergeCell ref="BJ147:BK147"/>
    <mergeCell ref="BL147:BM147"/>
    <mergeCell ref="AX147:AY147"/>
    <mergeCell ref="AZ147:BA147"/>
    <mergeCell ref="BB147:BC147"/>
    <mergeCell ref="BD147:BE147"/>
    <mergeCell ref="BN147:BO147"/>
    <mergeCell ref="B151:D151"/>
    <mergeCell ref="E151:Q151"/>
    <mergeCell ref="V151:W151"/>
    <mergeCell ref="X151:Y151"/>
    <mergeCell ref="Z151:AA151"/>
    <mergeCell ref="AB151:AC151"/>
    <mergeCell ref="AD151:AE151"/>
    <mergeCell ref="AF151:AG151"/>
    <mergeCell ref="AP151:AQ151"/>
    <mergeCell ref="AR151:AS151"/>
    <mergeCell ref="AT151:AU151"/>
    <mergeCell ref="AV151:AW151"/>
    <mergeCell ref="AH151:AI151"/>
    <mergeCell ref="AJ151:AK151"/>
    <mergeCell ref="AL151:AM151"/>
    <mergeCell ref="AN151:AO151"/>
    <mergeCell ref="BF151:BG151"/>
    <mergeCell ref="BH151:BI151"/>
    <mergeCell ref="BJ151:BK151"/>
    <mergeCell ref="BL151:BM151"/>
    <mergeCell ref="AX151:AY151"/>
    <mergeCell ref="AZ151:BA151"/>
    <mergeCell ref="BB151:BC151"/>
    <mergeCell ref="BD151:BE151"/>
    <mergeCell ref="BN151:BO151"/>
    <mergeCell ref="B148:D148"/>
    <mergeCell ref="E148:U148"/>
    <mergeCell ref="V148:W148"/>
    <mergeCell ref="X148:Y148"/>
    <mergeCell ref="Z148:AA148"/>
    <mergeCell ref="AB148:AC148"/>
    <mergeCell ref="AD148:AE148"/>
    <mergeCell ref="AF148:AG148"/>
    <mergeCell ref="AP148:AQ148"/>
    <mergeCell ref="AR148:AS148"/>
    <mergeCell ref="AT148:AU148"/>
    <mergeCell ref="AV148:AW148"/>
    <mergeCell ref="AH148:AI148"/>
    <mergeCell ref="AJ148:AK148"/>
    <mergeCell ref="AL148:AM148"/>
    <mergeCell ref="AN148:AO148"/>
    <mergeCell ref="BF148:BG148"/>
    <mergeCell ref="BH148:BI148"/>
    <mergeCell ref="BJ148:BK148"/>
    <mergeCell ref="BL148:BM148"/>
    <mergeCell ref="AX148:AY148"/>
    <mergeCell ref="AZ148:BA148"/>
    <mergeCell ref="BB148:BC148"/>
    <mergeCell ref="BD148:BE148"/>
    <mergeCell ref="BN148:BO148"/>
    <mergeCell ref="B149:D149"/>
    <mergeCell ref="E149:Q149"/>
    <mergeCell ref="V149:W149"/>
    <mergeCell ref="X149:Y149"/>
    <mergeCell ref="Z149:AA149"/>
    <mergeCell ref="AB149:AC149"/>
    <mergeCell ref="AD149:AE149"/>
    <mergeCell ref="AF149:AG149"/>
    <mergeCell ref="AP149:AQ149"/>
    <mergeCell ref="AR149:AS149"/>
    <mergeCell ref="AT149:AU149"/>
    <mergeCell ref="AV149:AW149"/>
    <mergeCell ref="AH149:AI149"/>
    <mergeCell ref="AJ149:AK149"/>
    <mergeCell ref="AL149:AM149"/>
    <mergeCell ref="AN149:AO149"/>
    <mergeCell ref="BF149:BG149"/>
    <mergeCell ref="BH149:BI149"/>
    <mergeCell ref="BJ149:BK149"/>
    <mergeCell ref="BL149:BM149"/>
    <mergeCell ref="AX149:AY149"/>
    <mergeCell ref="AZ149:BA149"/>
    <mergeCell ref="BB149:BC149"/>
    <mergeCell ref="BD149:BE149"/>
    <mergeCell ref="BN149:BO149"/>
    <mergeCell ref="B150:D150"/>
    <mergeCell ref="E150:Q150"/>
    <mergeCell ref="V150:W150"/>
    <mergeCell ref="X150:Y150"/>
    <mergeCell ref="Z150:AA150"/>
    <mergeCell ref="AB150:AC150"/>
    <mergeCell ref="AD150:AE150"/>
    <mergeCell ref="AF150:AG150"/>
    <mergeCell ref="AP150:AQ150"/>
    <mergeCell ref="AR150:AS150"/>
    <mergeCell ref="AT150:AU150"/>
    <mergeCell ref="AV150:AW150"/>
    <mergeCell ref="AH150:AI150"/>
    <mergeCell ref="AJ150:AK150"/>
    <mergeCell ref="AL150:AM150"/>
    <mergeCell ref="AN150:AO150"/>
    <mergeCell ref="BF150:BG150"/>
    <mergeCell ref="BH150:BI150"/>
    <mergeCell ref="BJ150:BK150"/>
    <mergeCell ref="BL150:BM150"/>
    <mergeCell ref="AX150:AY150"/>
    <mergeCell ref="AZ150:BA150"/>
    <mergeCell ref="BB150:BC150"/>
    <mergeCell ref="BD150:BE150"/>
    <mergeCell ref="BN150:BO150"/>
    <mergeCell ref="B154:D154"/>
    <mergeCell ref="E154:Q154"/>
    <mergeCell ref="V154:W154"/>
    <mergeCell ref="X154:Y154"/>
    <mergeCell ref="Z154:AA154"/>
    <mergeCell ref="AB154:AC154"/>
    <mergeCell ref="AD154:AE154"/>
    <mergeCell ref="AF154:AG154"/>
    <mergeCell ref="AP154:AQ154"/>
    <mergeCell ref="AR154:AS154"/>
    <mergeCell ref="AT154:AU154"/>
    <mergeCell ref="AV154:AW154"/>
    <mergeCell ref="AH154:AI154"/>
    <mergeCell ref="AJ154:AK154"/>
    <mergeCell ref="AL154:AM154"/>
    <mergeCell ref="AN154:AO154"/>
    <mergeCell ref="BF154:BG154"/>
    <mergeCell ref="BH154:BI154"/>
    <mergeCell ref="BJ154:BK154"/>
    <mergeCell ref="BL154:BM154"/>
    <mergeCell ref="AX154:AY154"/>
    <mergeCell ref="AZ154:BA154"/>
    <mergeCell ref="BB154:BC154"/>
    <mergeCell ref="BD154:BE154"/>
    <mergeCell ref="BN154:BO154"/>
    <mergeCell ref="B156:D156"/>
    <mergeCell ref="E156:Q156"/>
    <mergeCell ref="V156:W156"/>
    <mergeCell ref="X156:Y156"/>
    <mergeCell ref="Z156:AA156"/>
    <mergeCell ref="AB156:AC156"/>
    <mergeCell ref="AD156:AE156"/>
    <mergeCell ref="AF156:AG156"/>
    <mergeCell ref="AP156:AQ156"/>
    <mergeCell ref="AR156:AS156"/>
    <mergeCell ref="AT156:AU156"/>
    <mergeCell ref="AV156:AW156"/>
    <mergeCell ref="AH156:AI156"/>
    <mergeCell ref="AJ156:AK156"/>
    <mergeCell ref="AL156:AM156"/>
    <mergeCell ref="AN156:AO156"/>
    <mergeCell ref="BF156:BG156"/>
    <mergeCell ref="BH156:BI156"/>
    <mergeCell ref="BJ156:BK156"/>
    <mergeCell ref="BL156:BM156"/>
    <mergeCell ref="AX156:AY156"/>
    <mergeCell ref="AZ156:BA156"/>
    <mergeCell ref="BB156:BC156"/>
    <mergeCell ref="BD156:BE156"/>
    <mergeCell ref="BN156:BO156"/>
    <mergeCell ref="B157:D157"/>
    <mergeCell ref="E157:Q157"/>
    <mergeCell ref="V157:W157"/>
    <mergeCell ref="X157:Y157"/>
    <mergeCell ref="Z157:AA157"/>
    <mergeCell ref="AB157:AC157"/>
    <mergeCell ref="AD157:AE157"/>
    <mergeCell ref="AF157:AG157"/>
    <mergeCell ref="AP157:AQ157"/>
    <mergeCell ref="AR157:AS157"/>
    <mergeCell ref="AT157:AU157"/>
    <mergeCell ref="AV157:AW157"/>
    <mergeCell ref="AH157:AI157"/>
    <mergeCell ref="AJ157:AK157"/>
    <mergeCell ref="AL157:AM157"/>
    <mergeCell ref="AN157:AO157"/>
    <mergeCell ref="BF157:BG157"/>
    <mergeCell ref="BH157:BI157"/>
    <mergeCell ref="BJ157:BK157"/>
    <mergeCell ref="BL157:BM157"/>
    <mergeCell ref="AX157:AY157"/>
    <mergeCell ref="AZ157:BA157"/>
    <mergeCell ref="BB157:BC157"/>
    <mergeCell ref="BD157:BE157"/>
    <mergeCell ref="BN157:BO157"/>
    <mergeCell ref="A155:Q155"/>
    <mergeCell ref="V155:W155"/>
    <mergeCell ref="X155:Y155"/>
    <mergeCell ref="Z155:AA155"/>
    <mergeCell ref="AB155:AC155"/>
    <mergeCell ref="AD155:AE155"/>
    <mergeCell ref="AF155:AG155"/>
    <mergeCell ref="AH155:AI155"/>
    <mergeCell ref="AR155:AS155"/>
    <mergeCell ref="AT155:AU155"/>
    <mergeCell ref="AV155:AW155"/>
    <mergeCell ref="AX155:AY155"/>
    <mergeCell ref="AJ155:AK155"/>
    <mergeCell ref="AL155:AM155"/>
    <mergeCell ref="AN155:AO155"/>
    <mergeCell ref="AP155:AQ155"/>
    <mergeCell ref="BH155:BI155"/>
    <mergeCell ref="BJ155:BK155"/>
    <mergeCell ref="BL155:BM155"/>
    <mergeCell ref="BN155:BO155"/>
    <mergeCell ref="AZ155:BA155"/>
    <mergeCell ref="BB155:BC155"/>
    <mergeCell ref="BD155:BE155"/>
    <mergeCell ref="BF155:BG155"/>
    <mergeCell ref="B145:D145"/>
    <mergeCell ref="E145:Q145"/>
    <mergeCell ref="V145:W145"/>
    <mergeCell ref="X145:Y145"/>
    <mergeCell ref="Z145:AA145"/>
    <mergeCell ref="AB145:AC145"/>
    <mergeCell ref="AD145:AE145"/>
    <mergeCell ref="AF145:AG145"/>
    <mergeCell ref="AH145:AI145"/>
    <mergeCell ref="AR145:AS145"/>
    <mergeCell ref="AT145:AU145"/>
    <mergeCell ref="AV145:AW145"/>
    <mergeCell ref="AX145:AY145"/>
    <mergeCell ref="AJ145:AK145"/>
    <mergeCell ref="AL145:AM145"/>
    <mergeCell ref="AN145:AO145"/>
    <mergeCell ref="AP145:AQ145"/>
    <mergeCell ref="BH145:BI145"/>
    <mergeCell ref="BJ145:BK145"/>
    <mergeCell ref="BL145:BM145"/>
    <mergeCell ref="BN145:BO145"/>
    <mergeCell ref="AZ145:BA145"/>
    <mergeCell ref="BB145:BC145"/>
    <mergeCell ref="BD145:BE145"/>
    <mergeCell ref="BF145:BG145"/>
    <mergeCell ref="B146:D146"/>
    <mergeCell ref="E146:Q146"/>
    <mergeCell ref="V146:W146"/>
    <mergeCell ref="X146:Y146"/>
    <mergeCell ref="Z146:AA146"/>
    <mergeCell ref="AB146:AC146"/>
    <mergeCell ref="AD146:AE146"/>
    <mergeCell ref="AF146:AG146"/>
    <mergeCell ref="AH146:AI146"/>
    <mergeCell ref="AR146:AS146"/>
    <mergeCell ref="AT146:AU146"/>
    <mergeCell ref="AV146:AW146"/>
    <mergeCell ref="AX146:AY146"/>
    <mergeCell ref="AJ146:AK146"/>
    <mergeCell ref="AL146:AM146"/>
    <mergeCell ref="AN146:AO146"/>
    <mergeCell ref="AP146:AQ146"/>
    <mergeCell ref="BH146:BI146"/>
    <mergeCell ref="BJ146:BK146"/>
    <mergeCell ref="BL146:BM146"/>
    <mergeCell ref="BN146:BO146"/>
    <mergeCell ref="AZ146:BA146"/>
    <mergeCell ref="BB146:BC146"/>
    <mergeCell ref="BD146:BE146"/>
    <mergeCell ref="BF146:BG146"/>
    <mergeCell ref="B158:D158"/>
    <mergeCell ref="E158:Q158"/>
    <mergeCell ref="V158:W158"/>
    <mergeCell ref="X158:Y158"/>
    <mergeCell ref="Z158:AA158"/>
    <mergeCell ref="AB158:AC158"/>
    <mergeCell ref="AL158:AM158"/>
    <mergeCell ref="AN158:AO158"/>
    <mergeCell ref="AP158:AQ158"/>
    <mergeCell ref="BH158:BI158"/>
    <mergeCell ref="AD158:AE158"/>
    <mergeCell ref="AF158:AG158"/>
    <mergeCell ref="AH158:AI158"/>
    <mergeCell ref="AR158:AS158"/>
    <mergeCell ref="AT158:AU158"/>
    <mergeCell ref="AV158:AW158"/>
    <mergeCell ref="AB159:AC159"/>
    <mergeCell ref="BJ158:BK158"/>
    <mergeCell ref="BL158:BM158"/>
    <mergeCell ref="BN158:BO158"/>
    <mergeCell ref="AZ158:BA158"/>
    <mergeCell ref="BB158:BC158"/>
    <mergeCell ref="BD158:BE158"/>
    <mergeCell ref="BF158:BG158"/>
    <mergeCell ref="AX158:AY158"/>
    <mergeCell ref="AJ158:AK158"/>
    <mergeCell ref="AT159:AU159"/>
    <mergeCell ref="AV159:AW159"/>
    <mergeCell ref="AX159:AY159"/>
    <mergeCell ref="AJ159:AK159"/>
    <mergeCell ref="AL159:AM159"/>
    <mergeCell ref="B159:D159"/>
    <mergeCell ref="E159:Q159"/>
    <mergeCell ref="V159:W159"/>
    <mergeCell ref="X159:Y159"/>
    <mergeCell ref="Z159:AA159"/>
    <mergeCell ref="C169:AM169"/>
    <mergeCell ref="E7:P7"/>
    <mergeCell ref="BB18:BU18"/>
    <mergeCell ref="BD33:BG33"/>
    <mergeCell ref="BH33:BK33"/>
    <mergeCell ref="O161:W161"/>
    <mergeCell ref="X161:AF161"/>
    <mergeCell ref="BH159:BI159"/>
    <mergeCell ref="AD159:AE159"/>
    <mergeCell ref="AF159:AG159"/>
    <mergeCell ref="BL159:BM159"/>
    <mergeCell ref="AG161:AR162"/>
    <mergeCell ref="AS161:BD162"/>
    <mergeCell ref="O162:U162"/>
    <mergeCell ref="X162:AD162"/>
    <mergeCell ref="AN159:AO159"/>
    <mergeCell ref="AP159:AQ159"/>
    <mergeCell ref="AH159:AI159"/>
    <mergeCell ref="BF159:BG159"/>
    <mergeCell ref="AR159:AS159"/>
    <mergeCell ref="BN159:BO159"/>
    <mergeCell ref="AZ159:BA159"/>
    <mergeCell ref="BB159:BC159"/>
    <mergeCell ref="BD159:BE159"/>
    <mergeCell ref="B164:J164"/>
    <mergeCell ref="K164:L164"/>
    <mergeCell ref="M164:N164"/>
    <mergeCell ref="AG163:AR166"/>
    <mergeCell ref="AS163:BD166"/>
    <mergeCell ref="BJ159:BK159"/>
    <mergeCell ref="X163:AD163"/>
    <mergeCell ref="B163:J163"/>
    <mergeCell ref="K163:L163"/>
    <mergeCell ref="M163:N163"/>
    <mergeCell ref="M166:N166"/>
    <mergeCell ref="A168:M168"/>
    <mergeCell ref="A1:BU1"/>
    <mergeCell ref="A3:BU3"/>
    <mergeCell ref="O165:U165"/>
    <mergeCell ref="X165:AD165"/>
    <mergeCell ref="B165:J165"/>
    <mergeCell ref="K165:L165"/>
    <mergeCell ref="M165:N165"/>
    <mergeCell ref="O164:U164"/>
    <mergeCell ref="X164:AD164"/>
    <mergeCell ref="A161:A162"/>
    <mergeCell ref="B161:J162"/>
    <mergeCell ref="K161:L162"/>
    <mergeCell ref="M161:N162"/>
    <mergeCell ref="B170:M170"/>
    <mergeCell ref="AF170:AT170"/>
    <mergeCell ref="O166:U166"/>
    <mergeCell ref="X166:AD166"/>
    <mergeCell ref="B166:J166"/>
    <mergeCell ref="K166:L166"/>
    <mergeCell ref="O163:U163"/>
  </mergeCells>
  <printOptions/>
  <pageMargins left="0.7874015748031497" right="0.3937007874015748" top="0.3937007874015748" bottom="0.1968503937007874" header="0" footer="0"/>
  <pageSetup horizontalDpi="600" verticalDpi="600" orientation="landscape" paperSize="9" scale="80" r:id="rId1"/>
  <ignoredErrors>
    <ignoredError sqref="V4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CC57"/>
  <sheetViews>
    <sheetView zoomScalePageLayoutView="0" workbookViewId="0" topLeftCell="BJ34">
      <selection activeCell="BJ1" sqref="A1:IV57"/>
    </sheetView>
  </sheetViews>
  <sheetFormatPr defaultColWidth="9.00390625" defaultRowHeight="12.75"/>
  <sheetData>
    <row r="1" s="2" customFormat="1" ht="4.5" customHeight="1" thickBot="1"/>
    <row r="2" spans="1:81" s="2" customFormat="1" ht="27.75" customHeight="1">
      <c r="A2" s="209" t="s">
        <v>57</v>
      </c>
      <c r="B2" s="210" t="s">
        <v>58</v>
      </c>
      <c r="C2" s="211"/>
      <c r="D2" s="212"/>
      <c r="E2" s="174" t="s">
        <v>59</v>
      </c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20"/>
      <c r="R2" s="224" t="s">
        <v>20</v>
      </c>
      <c r="S2" s="225"/>
      <c r="T2" s="225"/>
      <c r="U2" s="226"/>
      <c r="V2" s="227" t="s">
        <v>68</v>
      </c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9"/>
      <c r="AH2" s="227" t="s">
        <v>67</v>
      </c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9"/>
      <c r="BB2" s="227" t="s">
        <v>71</v>
      </c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9"/>
      <c r="BX2" s="238" t="s">
        <v>72</v>
      </c>
      <c r="BY2" s="239"/>
      <c r="BZ2" s="239"/>
      <c r="CA2" s="239"/>
      <c r="CB2" s="239"/>
      <c r="CC2" s="240"/>
    </row>
    <row r="3" spans="1:81" s="2" customFormat="1" ht="24.75" customHeight="1">
      <c r="A3" s="159"/>
      <c r="B3" s="213"/>
      <c r="C3" s="214"/>
      <c r="D3" s="215"/>
      <c r="E3" s="221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3"/>
      <c r="R3" s="491" t="s">
        <v>60</v>
      </c>
      <c r="S3" s="494" t="s">
        <v>61</v>
      </c>
      <c r="T3" s="494" t="s">
        <v>62</v>
      </c>
      <c r="U3" s="458" t="s">
        <v>63</v>
      </c>
      <c r="V3" s="247" t="s">
        <v>70</v>
      </c>
      <c r="W3" s="248"/>
      <c r="X3" s="242" t="s">
        <v>69</v>
      </c>
      <c r="Y3" s="242"/>
      <c r="Z3" s="242"/>
      <c r="AA3" s="242"/>
      <c r="AB3" s="242"/>
      <c r="AC3" s="242"/>
      <c r="AD3" s="242"/>
      <c r="AE3" s="242"/>
      <c r="AF3" s="252" t="s">
        <v>64</v>
      </c>
      <c r="AG3" s="253"/>
      <c r="AH3" s="230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2"/>
      <c r="BB3" s="257" t="s">
        <v>65</v>
      </c>
      <c r="BC3" s="258"/>
      <c r="BD3" s="231" t="s">
        <v>67</v>
      </c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1"/>
      <c r="BT3" s="231"/>
      <c r="BU3" s="231"/>
      <c r="BV3" s="231"/>
      <c r="BW3" s="232"/>
      <c r="BX3" s="241"/>
      <c r="BY3" s="242"/>
      <c r="BZ3" s="242"/>
      <c r="CA3" s="242"/>
      <c r="CB3" s="242"/>
      <c r="CC3" s="243"/>
    </row>
    <row r="4" spans="1:81" s="2" customFormat="1" ht="12.75">
      <c r="A4" s="159"/>
      <c r="B4" s="213"/>
      <c r="C4" s="214"/>
      <c r="D4" s="215"/>
      <c r="E4" s="221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3"/>
      <c r="R4" s="492"/>
      <c r="S4" s="495"/>
      <c r="T4" s="495"/>
      <c r="U4" s="459"/>
      <c r="V4" s="249"/>
      <c r="W4" s="248"/>
      <c r="X4" s="262" t="s">
        <v>73</v>
      </c>
      <c r="Y4" s="263"/>
      <c r="Z4" s="262" t="s">
        <v>21</v>
      </c>
      <c r="AA4" s="263"/>
      <c r="AB4" s="262" t="s">
        <v>23</v>
      </c>
      <c r="AC4" s="263"/>
      <c r="AD4" s="262" t="s">
        <v>22</v>
      </c>
      <c r="AE4" s="263"/>
      <c r="AF4" s="254"/>
      <c r="AG4" s="253"/>
      <c r="AH4" s="487" t="s">
        <v>24</v>
      </c>
      <c r="AI4" s="370"/>
      <c r="AJ4" s="371"/>
      <c r="AK4" s="371"/>
      <c r="AL4" s="369" t="s">
        <v>25</v>
      </c>
      <c r="AM4" s="370"/>
      <c r="AN4" s="371"/>
      <c r="AO4" s="371"/>
      <c r="AP4" s="370" t="s">
        <v>26</v>
      </c>
      <c r="AQ4" s="370"/>
      <c r="AR4" s="370"/>
      <c r="AS4" s="370"/>
      <c r="AT4" s="370" t="s">
        <v>27</v>
      </c>
      <c r="AU4" s="370"/>
      <c r="AV4" s="370"/>
      <c r="AW4" s="370"/>
      <c r="AX4" s="370" t="s">
        <v>119</v>
      </c>
      <c r="AY4" s="370"/>
      <c r="AZ4" s="370"/>
      <c r="BA4" s="503"/>
      <c r="BB4" s="259"/>
      <c r="BC4" s="258"/>
      <c r="BD4" s="369" t="s">
        <v>24</v>
      </c>
      <c r="BE4" s="370"/>
      <c r="BF4" s="371"/>
      <c r="BG4" s="371"/>
      <c r="BH4" s="369" t="s">
        <v>25</v>
      </c>
      <c r="BI4" s="370"/>
      <c r="BJ4" s="371"/>
      <c r="BK4" s="371"/>
      <c r="BL4" s="370" t="s">
        <v>26</v>
      </c>
      <c r="BM4" s="370"/>
      <c r="BN4" s="370"/>
      <c r="BO4" s="370"/>
      <c r="BP4" s="370" t="s">
        <v>27</v>
      </c>
      <c r="BQ4" s="370"/>
      <c r="BR4" s="370"/>
      <c r="BS4" s="370"/>
      <c r="BT4" s="370" t="s">
        <v>119</v>
      </c>
      <c r="BU4" s="370"/>
      <c r="BV4" s="370"/>
      <c r="BW4" s="503"/>
      <c r="BX4" s="241"/>
      <c r="BY4" s="242"/>
      <c r="BZ4" s="242"/>
      <c r="CA4" s="242"/>
      <c r="CB4" s="242"/>
      <c r="CC4" s="243"/>
    </row>
    <row r="5" spans="1:81" s="2" customFormat="1" ht="12.75" customHeight="1">
      <c r="A5" s="159"/>
      <c r="B5" s="213"/>
      <c r="C5" s="214"/>
      <c r="D5" s="215"/>
      <c r="E5" s="221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3"/>
      <c r="R5" s="492"/>
      <c r="S5" s="495"/>
      <c r="T5" s="495"/>
      <c r="U5" s="459"/>
      <c r="V5" s="249"/>
      <c r="W5" s="248"/>
      <c r="X5" s="263"/>
      <c r="Y5" s="263"/>
      <c r="Z5" s="263"/>
      <c r="AA5" s="263"/>
      <c r="AB5" s="263"/>
      <c r="AC5" s="263"/>
      <c r="AD5" s="263"/>
      <c r="AE5" s="263"/>
      <c r="AF5" s="254"/>
      <c r="AG5" s="253"/>
      <c r="AH5" s="489">
        <v>1</v>
      </c>
      <c r="AI5" s="488"/>
      <c r="AJ5" s="488">
        <v>2</v>
      </c>
      <c r="AK5" s="488"/>
      <c r="AL5" s="488">
        <v>3</v>
      </c>
      <c r="AM5" s="488"/>
      <c r="AN5" s="488">
        <v>4</v>
      </c>
      <c r="AO5" s="488"/>
      <c r="AP5" s="233">
        <v>5</v>
      </c>
      <c r="AQ5" s="265"/>
      <c r="AR5" s="233">
        <v>6</v>
      </c>
      <c r="AS5" s="265"/>
      <c r="AT5" s="488">
        <v>7</v>
      </c>
      <c r="AU5" s="488"/>
      <c r="AV5" s="488">
        <v>8</v>
      </c>
      <c r="AW5" s="488"/>
      <c r="AX5" s="488">
        <v>9</v>
      </c>
      <c r="AY5" s="488"/>
      <c r="AZ5" s="488">
        <v>10</v>
      </c>
      <c r="BA5" s="504"/>
      <c r="BB5" s="259"/>
      <c r="BC5" s="258"/>
      <c r="BD5" s="231">
        <v>1</v>
      </c>
      <c r="BE5" s="231"/>
      <c r="BF5" s="231">
        <v>2</v>
      </c>
      <c r="BG5" s="231"/>
      <c r="BH5" s="231">
        <v>3</v>
      </c>
      <c r="BI5" s="231"/>
      <c r="BJ5" s="231">
        <v>4</v>
      </c>
      <c r="BK5" s="231"/>
      <c r="BL5" s="231">
        <v>5</v>
      </c>
      <c r="BM5" s="231"/>
      <c r="BN5" s="231">
        <v>6</v>
      </c>
      <c r="BO5" s="231"/>
      <c r="BP5" s="231">
        <v>7</v>
      </c>
      <c r="BQ5" s="231"/>
      <c r="BR5" s="231">
        <v>8</v>
      </c>
      <c r="BS5" s="231"/>
      <c r="BT5" s="231">
        <v>9</v>
      </c>
      <c r="BU5" s="231"/>
      <c r="BV5" s="231">
        <v>10</v>
      </c>
      <c r="BW5" s="232"/>
      <c r="BX5" s="241"/>
      <c r="BY5" s="242"/>
      <c r="BZ5" s="242"/>
      <c r="CA5" s="242"/>
      <c r="CB5" s="242"/>
      <c r="CC5" s="243"/>
    </row>
    <row r="6" spans="1:81" s="2" customFormat="1" ht="13.5" customHeight="1">
      <c r="A6" s="159"/>
      <c r="B6" s="213"/>
      <c r="C6" s="214"/>
      <c r="D6" s="215"/>
      <c r="E6" s="221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3"/>
      <c r="R6" s="492"/>
      <c r="S6" s="495"/>
      <c r="T6" s="495"/>
      <c r="U6" s="459"/>
      <c r="V6" s="249"/>
      <c r="W6" s="248"/>
      <c r="X6" s="263"/>
      <c r="Y6" s="263"/>
      <c r="Z6" s="263"/>
      <c r="AA6" s="263"/>
      <c r="AB6" s="263"/>
      <c r="AC6" s="263"/>
      <c r="AD6" s="263"/>
      <c r="AE6" s="263"/>
      <c r="AF6" s="254"/>
      <c r="AG6" s="253"/>
      <c r="AH6" s="234" t="s">
        <v>28</v>
      </c>
      <c r="AI6" s="235"/>
      <c r="AJ6" s="235"/>
      <c r="AK6" s="500"/>
      <c r="AL6" s="236" t="s">
        <v>28</v>
      </c>
      <c r="AM6" s="235"/>
      <c r="AN6" s="235"/>
      <c r="AO6" s="500"/>
      <c r="AP6" s="236" t="s">
        <v>28</v>
      </c>
      <c r="AQ6" s="235"/>
      <c r="AR6" s="235"/>
      <c r="AS6" s="500"/>
      <c r="AT6" s="236" t="s">
        <v>28</v>
      </c>
      <c r="AU6" s="235"/>
      <c r="AV6" s="235"/>
      <c r="AW6" s="500"/>
      <c r="AX6" s="236" t="s">
        <v>28</v>
      </c>
      <c r="AY6" s="235"/>
      <c r="AZ6" s="235"/>
      <c r="BA6" s="505"/>
      <c r="BB6" s="259"/>
      <c r="BC6" s="258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4"/>
      <c r="BX6" s="241"/>
      <c r="BY6" s="242"/>
      <c r="BZ6" s="242"/>
      <c r="CA6" s="242"/>
      <c r="CB6" s="242"/>
      <c r="CC6" s="243"/>
    </row>
    <row r="7" spans="1:81" s="2" customFormat="1" ht="12.75" customHeight="1">
      <c r="A7" s="159"/>
      <c r="B7" s="213"/>
      <c r="C7" s="214"/>
      <c r="D7" s="215"/>
      <c r="E7" s="221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3"/>
      <c r="R7" s="492"/>
      <c r="S7" s="495"/>
      <c r="T7" s="495"/>
      <c r="U7" s="459"/>
      <c r="V7" s="249"/>
      <c r="W7" s="248"/>
      <c r="X7" s="263"/>
      <c r="Y7" s="263"/>
      <c r="Z7" s="263"/>
      <c r="AA7" s="263"/>
      <c r="AB7" s="263"/>
      <c r="AC7" s="263"/>
      <c r="AD7" s="263"/>
      <c r="AE7" s="263"/>
      <c r="AF7" s="254"/>
      <c r="AG7" s="253"/>
      <c r="AH7" s="237"/>
      <c r="AI7" s="490"/>
      <c r="AJ7" s="267"/>
      <c r="AK7" s="490"/>
      <c r="AL7" s="267"/>
      <c r="AM7" s="490"/>
      <c r="AN7" s="267"/>
      <c r="AO7" s="490"/>
      <c r="AP7" s="267"/>
      <c r="AQ7" s="490"/>
      <c r="AR7" s="267"/>
      <c r="AS7" s="490"/>
      <c r="AT7" s="267"/>
      <c r="AU7" s="490"/>
      <c r="AV7" s="267"/>
      <c r="AW7" s="490"/>
      <c r="AX7" s="267"/>
      <c r="AY7" s="490"/>
      <c r="AZ7" s="267"/>
      <c r="BA7" s="506"/>
      <c r="BB7" s="259"/>
      <c r="BC7" s="258"/>
      <c r="BD7" s="497" t="s">
        <v>28</v>
      </c>
      <c r="BE7" s="497"/>
      <c r="BF7" s="497"/>
      <c r="BG7" s="497"/>
      <c r="BH7" s="497" t="s">
        <v>28</v>
      </c>
      <c r="BI7" s="497"/>
      <c r="BJ7" s="497"/>
      <c r="BK7" s="497"/>
      <c r="BL7" s="497" t="s">
        <v>28</v>
      </c>
      <c r="BM7" s="497"/>
      <c r="BN7" s="497"/>
      <c r="BO7" s="497"/>
      <c r="BP7" s="497" t="s">
        <v>28</v>
      </c>
      <c r="BQ7" s="497"/>
      <c r="BR7" s="497"/>
      <c r="BS7" s="497"/>
      <c r="BT7" s="497" t="s">
        <v>28</v>
      </c>
      <c r="BU7" s="497"/>
      <c r="BV7" s="497"/>
      <c r="BW7" s="507"/>
      <c r="BX7" s="241"/>
      <c r="BY7" s="242"/>
      <c r="BZ7" s="242"/>
      <c r="CA7" s="242"/>
      <c r="CB7" s="242"/>
      <c r="CC7" s="243"/>
    </row>
    <row r="8" spans="1:81" s="2" customFormat="1" ht="14.25" customHeight="1">
      <c r="A8" s="159"/>
      <c r="B8" s="213"/>
      <c r="C8" s="214"/>
      <c r="D8" s="215"/>
      <c r="E8" s="221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3"/>
      <c r="R8" s="492"/>
      <c r="S8" s="495"/>
      <c r="T8" s="495"/>
      <c r="U8" s="459"/>
      <c r="V8" s="249"/>
      <c r="W8" s="248"/>
      <c r="X8" s="263"/>
      <c r="Y8" s="263"/>
      <c r="Z8" s="263"/>
      <c r="AA8" s="263"/>
      <c r="AB8" s="263"/>
      <c r="AC8" s="263"/>
      <c r="AD8" s="263"/>
      <c r="AE8" s="263"/>
      <c r="AF8" s="254"/>
      <c r="AG8" s="253"/>
      <c r="AH8" s="498" t="s">
        <v>29</v>
      </c>
      <c r="AI8" s="499"/>
      <c r="AJ8" s="499"/>
      <c r="AK8" s="499"/>
      <c r="AL8" s="499" t="s">
        <v>29</v>
      </c>
      <c r="AM8" s="499"/>
      <c r="AN8" s="499"/>
      <c r="AO8" s="499"/>
      <c r="AP8" s="499" t="s">
        <v>29</v>
      </c>
      <c r="AQ8" s="499"/>
      <c r="AR8" s="499"/>
      <c r="AS8" s="499"/>
      <c r="AX8" s="499" t="s">
        <v>29</v>
      </c>
      <c r="AY8" s="499"/>
      <c r="AZ8" s="499"/>
      <c r="BA8" s="508"/>
      <c r="BB8" s="259"/>
      <c r="BC8" s="258"/>
      <c r="BD8" s="497"/>
      <c r="BE8" s="497"/>
      <c r="BF8" s="497"/>
      <c r="BG8" s="497"/>
      <c r="BH8" s="497"/>
      <c r="BI8" s="497"/>
      <c r="BJ8" s="497"/>
      <c r="BK8" s="497"/>
      <c r="BL8" s="497"/>
      <c r="BM8" s="497"/>
      <c r="BN8" s="497"/>
      <c r="BO8" s="497"/>
      <c r="BP8" s="497"/>
      <c r="BQ8" s="497"/>
      <c r="BR8" s="497"/>
      <c r="BS8" s="497"/>
      <c r="BT8" s="497"/>
      <c r="BU8" s="497"/>
      <c r="BV8" s="497"/>
      <c r="BW8" s="507"/>
      <c r="BX8" s="241"/>
      <c r="BY8" s="242"/>
      <c r="BZ8" s="242"/>
      <c r="CA8" s="242"/>
      <c r="CB8" s="242"/>
      <c r="CC8" s="243"/>
    </row>
    <row r="9" spans="1:81" s="2" customFormat="1" ht="15" customHeight="1" thickBot="1">
      <c r="A9" s="160"/>
      <c r="B9" s="216"/>
      <c r="C9" s="217"/>
      <c r="D9" s="218"/>
      <c r="E9" s="172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7"/>
      <c r="R9" s="493"/>
      <c r="S9" s="496"/>
      <c r="T9" s="496"/>
      <c r="U9" s="460"/>
      <c r="V9" s="250"/>
      <c r="W9" s="251"/>
      <c r="X9" s="264"/>
      <c r="Y9" s="264"/>
      <c r="Z9" s="264"/>
      <c r="AA9" s="264"/>
      <c r="AB9" s="264"/>
      <c r="AC9" s="264"/>
      <c r="AD9" s="264"/>
      <c r="AE9" s="264"/>
      <c r="AF9" s="255"/>
      <c r="AG9" s="256"/>
      <c r="AH9" s="272" t="s">
        <v>66</v>
      </c>
      <c r="AI9" s="273"/>
      <c r="AJ9" s="273"/>
      <c r="AK9" s="273"/>
      <c r="AL9" s="273"/>
      <c r="AM9" s="273"/>
      <c r="AN9" s="273"/>
      <c r="AO9" s="273"/>
      <c r="AP9" s="273"/>
      <c r="AQ9" s="273"/>
      <c r="AR9" s="273"/>
      <c r="AS9" s="273"/>
      <c r="AT9" s="273"/>
      <c r="AU9" s="273"/>
      <c r="AV9" s="273"/>
      <c r="AW9" s="273"/>
      <c r="AX9" s="273"/>
      <c r="AY9" s="273"/>
      <c r="AZ9" s="273"/>
      <c r="BA9" s="274"/>
      <c r="BB9" s="260"/>
      <c r="BC9" s="261"/>
      <c r="BD9" s="273"/>
      <c r="BE9" s="273"/>
      <c r="BF9" s="273"/>
      <c r="BG9" s="273"/>
      <c r="BH9" s="273"/>
      <c r="BI9" s="273"/>
      <c r="BJ9" s="273"/>
      <c r="BK9" s="273"/>
      <c r="BL9" s="273"/>
      <c r="BM9" s="273"/>
      <c r="BN9" s="273"/>
      <c r="BO9" s="273"/>
      <c r="BP9" s="273"/>
      <c r="BQ9" s="273"/>
      <c r="BR9" s="273"/>
      <c r="BS9" s="273"/>
      <c r="BT9" s="273"/>
      <c r="BU9" s="273"/>
      <c r="BV9" s="273"/>
      <c r="BW9" s="274"/>
      <c r="BX9" s="244"/>
      <c r="BY9" s="245"/>
      <c r="BZ9" s="245"/>
      <c r="CA9" s="245"/>
      <c r="CB9" s="245"/>
      <c r="CC9" s="246"/>
    </row>
    <row r="10" spans="1:81" s="2" customFormat="1" ht="10.5" customHeight="1" thickBot="1">
      <c r="A10" s="68">
        <v>1</v>
      </c>
      <c r="B10" s="266">
        <v>2</v>
      </c>
      <c r="C10" s="266"/>
      <c r="D10" s="266"/>
      <c r="E10" s="266">
        <v>3</v>
      </c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8"/>
      <c r="R10" s="68">
        <v>4</v>
      </c>
      <c r="S10" s="66">
        <v>5</v>
      </c>
      <c r="T10" s="66">
        <v>6</v>
      </c>
      <c r="U10" s="67">
        <v>7</v>
      </c>
      <c r="V10" s="269">
        <v>8</v>
      </c>
      <c r="W10" s="270"/>
      <c r="X10" s="271">
        <v>9</v>
      </c>
      <c r="Y10" s="270"/>
      <c r="Z10" s="271">
        <v>10</v>
      </c>
      <c r="AA10" s="270"/>
      <c r="AB10" s="271">
        <v>11</v>
      </c>
      <c r="AC10" s="270"/>
      <c r="AD10" s="271">
        <v>12</v>
      </c>
      <c r="AE10" s="270"/>
      <c r="AF10" s="271">
        <v>13</v>
      </c>
      <c r="AG10" s="276"/>
      <c r="AH10" s="269">
        <v>14</v>
      </c>
      <c r="AI10" s="270"/>
      <c r="AJ10" s="271">
        <v>15</v>
      </c>
      <c r="AK10" s="270"/>
      <c r="AL10" s="271">
        <v>16</v>
      </c>
      <c r="AM10" s="270"/>
      <c r="AN10" s="271">
        <v>17</v>
      </c>
      <c r="AO10" s="270"/>
      <c r="AP10" s="271">
        <v>18</v>
      </c>
      <c r="AQ10" s="270"/>
      <c r="AR10" s="271">
        <v>19</v>
      </c>
      <c r="AS10" s="270"/>
      <c r="AT10" s="271">
        <v>20</v>
      </c>
      <c r="AU10" s="270"/>
      <c r="AV10" s="271">
        <v>21</v>
      </c>
      <c r="AW10" s="270"/>
      <c r="AX10" s="271">
        <v>22</v>
      </c>
      <c r="AY10" s="270"/>
      <c r="AZ10" s="271">
        <v>23</v>
      </c>
      <c r="BA10" s="276"/>
      <c r="BB10" s="275">
        <v>24</v>
      </c>
      <c r="BC10" s="266"/>
      <c r="BD10" s="271">
        <v>25</v>
      </c>
      <c r="BE10" s="270"/>
      <c r="BF10" s="271">
        <v>26</v>
      </c>
      <c r="BG10" s="270"/>
      <c r="BH10" s="271">
        <v>27</v>
      </c>
      <c r="BI10" s="270"/>
      <c r="BJ10" s="271">
        <v>28</v>
      </c>
      <c r="BK10" s="270"/>
      <c r="BL10" s="271">
        <v>29</v>
      </c>
      <c r="BM10" s="270"/>
      <c r="BN10" s="271">
        <v>30</v>
      </c>
      <c r="BO10" s="270"/>
      <c r="BP10" s="271">
        <v>31</v>
      </c>
      <c r="BQ10" s="270"/>
      <c r="BR10" s="271">
        <v>32</v>
      </c>
      <c r="BS10" s="270"/>
      <c r="BT10" s="271">
        <v>33</v>
      </c>
      <c r="BU10" s="270"/>
      <c r="BV10" s="271">
        <v>34</v>
      </c>
      <c r="BW10" s="276"/>
      <c r="BX10" s="270">
        <v>35</v>
      </c>
      <c r="BY10" s="266"/>
      <c r="BZ10" s="266"/>
      <c r="CA10" s="266"/>
      <c r="CB10" s="266"/>
      <c r="CC10" s="268"/>
    </row>
    <row r="11" spans="1:81" s="2" customFormat="1" ht="14.25" customHeight="1">
      <c r="A11" s="114"/>
      <c r="B11" s="439" t="s">
        <v>74</v>
      </c>
      <c r="C11" s="440"/>
      <c r="D11" s="441"/>
      <c r="E11" s="509" t="s">
        <v>75</v>
      </c>
      <c r="F11" s="510"/>
      <c r="G11" s="510"/>
      <c r="H11" s="510"/>
      <c r="I11" s="510"/>
      <c r="J11" s="510"/>
      <c r="K11" s="510"/>
      <c r="L11" s="510"/>
      <c r="M11" s="510"/>
      <c r="N11" s="510"/>
      <c r="O11" s="510"/>
      <c r="P11" s="510"/>
      <c r="Q11" s="510"/>
      <c r="R11" s="511"/>
      <c r="S11" s="511"/>
      <c r="T11" s="511"/>
      <c r="U11" s="511"/>
      <c r="V11" s="511"/>
      <c r="W11" s="511"/>
      <c r="X11" s="511"/>
      <c r="Y11" s="511"/>
      <c r="Z11" s="511"/>
      <c r="AA11" s="511"/>
      <c r="AB11" s="511"/>
      <c r="AC11" s="511"/>
      <c r="AD11" s="511"/>
      <c r="AE11" s="511"/>
      <c r="AF11" s="511"/>
      <c r="AG11" s="511"/>
      <c r="AH11" s="511"/>
      <c r="AI11" s="511"/>
      <c r="AJ11" s="511"/>
      <c r="AK11" s="511"/>
      <c r="AL11" s="511"/>
      <c r="AM11" s="511"/>
      <c r="AN11" s="511"/>
      <c r="AO11" s="511"/>
      <c r="AP11" s="511"/>
      <c r="AQ11" s="511"/>
      <c r="AR11" s="511"/>
      <c r="AS11" s="511"/>
      <c r="AT11" s="511"/>
      <c r="AU11" s="511"/>
      <c r="AV11" s="511"/>
      <c r="AW11" s="511"/>
      <c r="AX11" s="511"/>
      <c r="AY11" s="511"/>
      <c r="AZ11" s="511"/>
      <c r="BA11" s="511"/>
      <c r="BB11" s="511"/>
      <c r="BC11" s="511"/>
      <c r="BD11" s="511"/>
      <c r="BE11" s="511"/>
      <c r="BF11" s="511"/>
      <c r="BG11" s="511"/>
      <c r="BH11" s="511"/>
      <c r="BI11" s="511"/>
      <c r="BJ11" s="511"/>
      <c r="BK11" s="511"/>
      <c r="BL11" s="511"/>
      <c r="BM11" s="511"/>
      <c r="BN11" s="511"/>
      <c r="BO11" s="511"/>
      <c r="BP11" s="511"/>
      <c r="BQ11" s="511"/>
      <c r="BR11" s="511"/>
      <c r="BS11" s="511"/>
      <c r="BT11" s="511"/>
      <c r="BU11" s="511"/>
      <c r="BV11" s="511"/>
      <c r="BW11" s="511"/>
      <c r="BX11" s="511"/>
      <c r="BY11" s="511"/>
      <c r="BZ11" s="511"/>
      <c r="CA11" s="511"/>
      <c r="CB11" s="511"/>
      <c r="CC11" s="512"/>
    </row>
    <row r="12" spans="1:81" s="2" customFormat="1" ht="12" customHeight="1">
      <c r="A12" s="69"/>
      <c r="B12" s="279"/>
      <c r="C12" s="279"/>
      <c r="D12" s="279"/>
      <c r="E12" s="277" t="s">
        <v>76</v>
      </c>
      <c r="F12" s="420"/>
      <c r="G12" s="420"/>
      <c r="H12" s="420"/>
      <c r="I12" s="420"/>
      <c r="J12" s="420"/>
      <c r="K12" s="420"/>
      <c r="L12" s="420"/>
      <c r="M12" s="420"/>
      <c r="N12" s="420"/>
      <c r="O12" s="420"/>
      <c r="P12" s="420"/>
      <c r="Q12" s="420"/>
      <c r="R12" s="138"/>
      <c r="S12" s="138"/>
      <c r="T12" s="138"/>
      <c r="U12" s="130"/>
      <c r="V12" s="193"/>
      <c r="W12" s="191"/>
      <c r="X12" s="190"/>
      <c r="Y12" s="191"/>
      <c r="Z12" s="190"/>
      <c r="AA12" s="191"/>
      <c r="AB12" s="190"/>
      <c r="AC12" s="191"/>
      <c r="AD12" s="190"/>
      <c r="AE12" s="191"/>
      <c r="AF12" s="190"/>
      <c r="AG12" s="192"/>
      <c r="AH12" s="284"/>
      <c r="AI12" s="392"/>
      <c r="AJ12" s="282"/>
      <c r="AK12" s="392"/>
      <c r="AL12" s="282"/>
      <c r="AM12" s="392"/>
      <c r="AN12" s="282"/>
      <c r="AO12" s="392"/>
      <c r="AP12" s="282"/>
      <c r="AQ12" s="392"/>
      <c r="AR12" s="282"/>
      <c r="AS12" s="392"/>
      <c r="AT12" s="282"/>
      <c r="AU12" s="392"/>
      <c r="AV12" s="282"/>
      <c r="AW12" s="392"/>
      <c r="AX12" s="282"/>
      <c r="AY12" s="392"/>
      <c r="AZ12" s="282"/>
      <c r="BA12" s="390"/>
      <c r="BB12" s="285"/>
      <c r="BC12" s="279"/>
      <c r="BD12" s="190"/>
      <c r="BE12" s="191"/>
      <c r="BF12" s="190"/>
      <c r="BG12" s="191"/>
      <c r="BH12" s="190"/>
      <c r="BI12" s="191"/>
      <c r="BJ12" s="190"/>
      <c r="BK12" s="191"/>
      <c r="BL12" s="190"/>
      <c r="BM12" s="191"/>
      <c r="BN12" s="190"/>
      <c r="BO12" s="191"/>
      <c r="BP12" s="190"/>
      <c r="BQ12" s="191"/>
      <c r="BR12" s="190"/>
      <c r="BS12" s="191"/>
      <c r="BT12" s="190"/>
      <c r="BU12" s="191"/>
      <c r="BV12" s="190"/>
      <c r="BW12" s="192"/>
      <c r="BX12" s="278"/>
      <c r="BY12" s="279"/>
      <c r="BZ12" s="279"/>
      <c r="CA12" s="279"/>
      <c r="CB12" s="279"/>
      <c r="CC12" s="280"/>
    </row>
    <row r="13" spans="1:81" s="2" customFormat="1" ht="12" customHeight="1">
      <c r="A13" s="69">
        <v>1</v>
      </c>
      <c r="B13" s="281">
        <v>1.1</v>
      </c>
      <c r="C13" s="281"/>
      <c r="D13" s="281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80"/>
      <c r="R13" s="35"/>
      <c r="S13" s="20"/>
      <c r="T13" s="20"/>
      <c r="U13" s="21"/>
      <c r="V13" s="193"/>
      <c r="W13" s="191"/>
      <c r="X13" s="190"/>
      <c r="Y13" s="191"/>
      <c r="Z13" s="190"/>
      <c r="AA13" s="191"/>
      <c r="AB13" s="190"/>
      <c r="AC13" s="191"/>
      <c r="AD13" s="190"/>
      <c r="AE13" s="191"/>
      <c r="AF13" s="190"/>
      <c r="AG13" s="192"/>
      <c r="AH13" s="284"/>
      <c r="AI13" s="392"/>
      <c r="AJ13" s="282"/>
      <c r="AK13" s="392"/>
      <c r="AL13" s="282"/>
      <c r="AM13" s="392"/>
      <c r="AN13" s="282"/>
      <c r="AO13" s="392"/>
      <c r="AP13" s="282"/>
      <c r="AQ13" s="392"/>
      <c r="AR13" s="282"/>
      <c r="AS13" s="392"/>
      <c r="AT13" s="282"/>
      <c r="AU13" s="392"/>
      <c r="AV13" s="282"/>
      <c r="AW13" s="392"/>
      <c r="AX13" s="282"/>
      <c r="AY13" s="392"/>
      <c r="AZ13" s="282"/>
      <c r="BA13" s="390"/>
      <c r="BB13" s="285"/>
      <c r="BC13" s="279"/>
      <c r="BD13" s="190"/>
      <c r="BE13" s="191"/>
      <c r="BF13" s="190"/>
      <c r="BG13" s="191"/>
      <c r="BH13" s="190"/>
      <c r="BI13" s="191"/>
      <c r="BJ13" s="190"/>
      <c r="BK13" s="191"/>
      <c r="BL13" s="190"/>
      <c r="BM13" s="191"/>
      <c r="BN13" s="190"/>
      <c r="BO13" s="191"/>
      <c r="BP13" s="190"/>
      <c r="BQ13" s="191"/>
      <c r="BR13" s="190"/>
      <c r="BS13" s="191"/>
      <c r="BT13" s="190"/>
      <c r="BU13" s="191"/>
      <c r="BV13" s="190"/>
      <c r="BW13" s="192"/>
      <c r="BX13" s="278"/>
      <c r="BY13" s="279"/>
      <c r="BZ13" s="279"/>
      <c r="CA13" s="279"/>
      <c r="CB13" s="279"/>
      <c r="CC13" s="280"/>
    </row>
    <row r="14" spans="1:81" s="2" customFormat="1" ht="12" customHeight="1">
      <c r="A14" s="69">
        <v>2</v>
      </c>
      <c r="B14" s="281">
        <v>1.2</v>
      </c>
      <c r="C14" s="281"/>
      <c r="D14" s="281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80"/>
      <c r="R14" s="35"/>
      <c r="S14" s="20"/>
      <c r="T14" s="20"/>
      <c r="U14" s="21"/>
      <c r="V14" s="193"/>
      <c r="W14" s="191"/>
      <c r="X14" s="190"/>
      <c r="Y14" s="191"/>
      <c r="Z14" s="190"/>
      <c r="AA14" s="191"/>
      <c r="AB14" s="190"/>
      <c r="AC14" s="191"/>
      <c r="AD14" s="190"/>
      <c r="AE14" s="191"/>
      <c r="AF14" s="190"/>
      <c r="AG14" s="192"/>
      <c r="AH14" s="284"/>
      <c r="AI14" s="392"/>
      <c r="AJ14" s="282"/>
      <c r="AK14" s="392"/>
      <c r="AL14" s="282"/>
      <c r="AM14" s="392"/>
      <c r="AN14" s="282"/>
      <c r="AO14" s="392"/>
      <c r="AP14" s="282"/>
      <c r="AQ14" s="392"/>
      <c r="AR14" s="282"/>
      <c r="AS14" s="392"/>
      <c r="AT14" s="282"/>
      <c r="AU14" s="392"/>
      <c r="AV14" s="282"/>
      <c r="AW14" s="392"/>
      <c r="AX14" s="282"/>
      <c r="AY14" s="392"/>
      <c r="AZ14" s="282"/>
      <c r="BA14" s="390"/>
      <c r="BB14" s="285"/>
      <c r="BC14" s="279"/>
      <c r="BD14" s="190"/>
      <c r="BE14" s="191"/>
      <c r="BF14" s="190"/>
      <c r="BG14" s="191"/>
      <c r="BH14" s="190"/>
      <c r="BI14" s="191"/>
      <c r="BJ14" s="190"/>
      <c r="BK14" s="191"/>
      <c r="BL14" s="190"/>
      <c r="BM14" s="191"/>
      <c r="BN14" s="190"/>
      <c r="BO14" s="191"/>
      <c r="BP14" s="190"/>
      <c r="BQ14" s="191"/>
      <c r="BR14" s="190"/>
      <c r="BS14" s="191"/>
      <c r="BT14" s="190"/>
      <c r="BU14" s="191"/>
      <c r="BV14" s="190"/>
      <c r="BW14" s="192"/>
      <c r="BX14" s="278"/>
      <c r="BY14" s="279"/>
      <c r="BZ14" s="279"/>
      <c r="CA14" s="279"/>
      <c r="CB14" s="279"/>
      <c r="CC14" s="280"/>
    </row>
    <row r="15" spans="1:81" s="2" customFormat="1" ht="12" customHeight="1">
      <c r="A15" s="69"/>
      <c r="B15" s="281"/>
      <c r="C15" s="281"/>
      <c r="D15" s="281"/>
      <c r="E15" s="277" t="s">
        <v>77</v>
      </c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138"/>
      <c r="S15" s="138"/>
      <c r="T15" s="138"/>
      <c r="U15" s="130"/>
      <c r="V15" s="193"/>
      <c r="W15" s="191"/>
      <c r="X15" s="190"/>
      <c r="Y15" s="191"/>
      <c r="Z15" s="190"/>
      <c r="AA15" s="191"/>
      <c r="AB15" s="190"/>
      <c r="AC15" s="191"/>
      <c r="AD15" s="190"/>
      <c r="AE15" s="191"/>
      <c r="AF15" s="190"/>
      <c r="AG15" s="192"/>
      <c r="AH15" s="284"/>
      <c r="AI15" s="392"/>
      <c r="AJ15" s="282"/>
      <c r="AK15" s="392"/>
      <c r="AL15" s="282"/>
      <c r="AM15" s="392"/>
      <c r="AN15" s="282"/>
      <c r="AO15" s="392"/>
      <c r="AP15" s="282"/>
      <c r="AQ15" s="392"/>
      <c r="AR15" s="282"/>
      <c r="AS15" s="392"/>
      <c r="AT15" s="282"/>
      <c r="AU15" s="392"/>
      <c r="AV15" s="282"/>
      <c r="AW15" s="392"/>
      <c r="AX15" s="282"/>
      <c r="AY15" s="392"/>
      <c r="AZ15" s="282"/>
      <c r="BA15" s="390"/>
      <c r="BB15" s="285"/>
      <c r="BC15" s="279"/>
      <c r="BD15" s="190"/>
      <c r="BE15" s="191"/>
      <c r="BF15" s="190"/>
      <c r="BG15" s="191"/>
      <c r="BH15" s="190"/>
      <c r="BI15" s="191"/>
      <c r="BJ15" s="190"/>
      <c r="BK15" s="191"/>
      <c r="BL15" s="190"/>
      <c r="BM15" s="191"/>
      <c r="BN15" s="190"/>
      <c r="BO15" s="191"/>
      <c r="BP15" s="190"/>
      <c r="BQ15" s="191"/>
      <c r="BR15" s="190"/>
      <c r="BS15" s="191"/>
      <c r="BT15" s="190"/>
      <c r="BU15" s="191"/>
      <c r="BV15" s="190"/>
      <c r="BW15" s="192"/>
      <c r="BX15" s="278"/>
      <c r="BY15" s="279"/>
      <c r="BZ15" s="279"/>
      <c r="CA15" s="279"/>
      <c r="CB15" s="279"/>
      <c r="CC15" s="280"/>
    </row>
    <row r="16" spans="1:81" s="2" customFormat="1" ht="12" customHeight="1">
      <c r="A16" s="69">
        <v>3</v>
      </c>
      <c r="B16" s="281">
        <v>1.3</v>
      </c>
      <c r="C16" s="281"/>
      <c r="D16" s="281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80"/>
      <c r="R16" s="35"/>
      <c r="S16" s="20"/>
      <c r="T16" s="20"/>
      <c r="U16" s="21"/>
      <c r="V16" s="193"/>
      <c r="W16" s="191"/>
      <c r="X16" s="190"/>
      <c r="Y16" s="191"/>
      <c r="Z16" s="190"/>
      <c r="AA16" s="191"/>
      <c r="AB16" s="190"/>
      <c r="AC16" s="191"/>
      <c r="AD16" s="190"/>
      <c r="AE16" s="191"/>
      <c r="AF16" s="190"/>
      <c r="AG16" s="192"/>
      <c r="AH16" s="284"/>
      <c r="AI16" s="392"/>
      <c r="AJ16" s="282"/>
      <c r="AK16" s="392"/>
      <c r="AL16" s="282"/>
      <c r="AM16" s="392"/>
      <c r="AN16" s="282"/>
      <c r="AO16" s="392"/>
      <c r="AP16" s="282"/>
      <c r="AQ16" s="392"/>
      <c r="AR16" s="282"/>
      <c r="AS16" s="392"/>
      <c r="AT16" s="282"/>
      <c r="AU16" s="392"/>
      <c r="AV16" s="282"/>
      <c r="AW16" s="392"/>
      <c r="AX16" s="282"/>
      <c r="AY16" s="392"/>
      <c r="AZ16" s="282"/>
      <c r="BA16" s="390"/>
      <c r="BB16" s="285"/>
      <c r="BC16" s="279"/>
      <c r="BD16" s="190"/>
      <c r="BE16" s="191"/>
      <c r="BF16" s="190"/>
      <c r="BG16" s="191"/>
      <c r="BH16" s="190"/>
      <c r="BI16" s="191"/>
      <c r="BJ16" s="190"/>
      <c r="BK16" s="191"/>
      <c r="BL16" s="190"/>
      <c r="BM16" s="191"/>
      <c r="BN16" s="190"/>
      <c r="BO16" s="191"/>
      <c r="BP16" s="190"/>
      <c r="BQ16" s="191"/>
      <c r="BR16" s="190"/>
      <c r="BS16" s="191"/>
      <c r="BT16" s="190"/>
      <c r="BU16" s="191"/>
      <c r="BV16" s="190"/>
      <c r="BW16" s="192"/>
      <c r="BX16" s="278"/>
      <c r="BY16" s="279"/>
      <c r="BZ16" s="279"/>
      <c r="CA16" s="279"/>
      <c r="CB16" s="279"/>
      <c r="CC16" s="280"/>
    </row>
    <row r="17" spans="1:81" s="2" customFormat="1" ht="12" customHeight="1">
      <c r="A17" s="69">
        <v>4</v>
      </c>
      <c r="B17" s="281">
        <v>1.4</v>
      </c>
      <c r="C17" s="281"/>
      <c r="D17" s="281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80"/>
      <c r="R17" s="35"/>
      <c r="S17" s="20"/>
      <c r="T17" s="20"/>
      <c r="U17" s="21"/>
      <c r="V17" s="193"/>
      <c r="W17" s="191"/>
      <c r="X17" s="190"/>
      <c r="Y17" s="191"/>
      <c r="Z17" s="190"/>
      <c r="AA17" s="191"/>
      <c r="AB17" s="190"/>
      <c r="AC17" s="191"/>
      <c r="AD17" s="190"/>
      <c r="AE17" s="191"/>
      <c r="AF17" s="190"/>
      <c r="AG17" s="192"/>
      <c r="AH17" s="284"/>
      <c r="AI17" s="392"/>
      <c r="AJ17" s="282"/>
      <c r="AK17" s="392"/>
      <c r="AL17" s="282"/>
      <c r="AM17" s="392"/>
      <c r="AN17" s="282"/>
      <c r="AO17" s="392"/>
      <c r="AP17" s="282"/>
      <c r="AQ17" s="392"/>
      <c r="AR17" s="282"/>
      <c r="AS17" s="392"/>
      <c r="AT17" s="282"/>
      <c r="AU17" s="392"/>
      <c r="AV17" s="282"/>
      <c r="AW17" s="392"/>
      <c r="AX17" s="282"/>
      <c r="AY17" s="392"/>
      <c r="AZ17" s="282"/>
      <c r="BA17" s="390"/>
      <c r="BB17" s="285"/>
      <c r="BC17" s="279"/>
      <c r="BD17" s="190"/>
      <c r="BE17" s="191"/>
      <c r="BF17" s="190"/>
      <c r="BG17" s="191"/>
      <c r="BH17" s="190"/>
      <c r="BI17" s="191"/>
      <c r="BJ17" s="190"/>
      <c r="BK17" s="191"/>
      <c r="BL17" s="190"/>
      <c r="BM17" s="191"/>
      <c r="BN17" s="190"/>
      <c r="BO17" s="191"/>
      <c r="BP17" s="190"/>
      <c r="BQ17" s="191"/>
      <c r="BR17" s="190"/>
      <c r="BS17" s="191"/>
      <c r="BT17" s="190"/>
      <c r="BU17" s="191"/>
      <c r="BV17" s="190"/>
      <c r="BW17" s="192"/>
      <c r="BX17" s="278"/>
      <c r="BY17" s="279"/>
      <c r="BZ17" s="279"/>
      <c r="CA17" s="279"/>
      <c r="CB17" s="279"/>
      <c r="CC17" s="280"/>
    </row>
    <row r="18" spans="1:81" s="2" customFormat="1" ht="12" customHeight="1">
      <c r="A18" s="69"/>
      <c r="B18" s="281"/>
      <c r="C18" s="281"/>
      <c r="D18" s="281"/>
      <c r="E18" s="301" t="s">
        <v>78</v>
      </c>
      <c r="F18" s="417"/>
      <c r="G18" s="417"/>
      <c r="H18" s="417"/>
      <c r="I18" s="417"/>
      <c r="J18" s="417"/>
      <c r="K18" s="417"/>
      <c r="L18" s="417"/>
      <c r="M18" s="417"/>
      <c r="N18" s="417"/>
      <c r="O18" s="417"/>
      <c r="P18" s="417"/>
      <c r="Q18" s="417"/>
      <c r="R18" s="418"/>
      <c r="S18" s="418"/>
      <c r="T18" s="418"/>
      <c r="U18" s="419"/>
      <c r="V18" s="193"/>
      <c r="W18" s="191"/>
      <c r="X18" s="190"/>
      <c r="Y18" s="191"/>
      <c r="Z18" s="190"/>
      <c r="AA18" s="191"/>
      <c r="AB18" s="190"/>
      <c r="AC18" s="191"/>
      <c r="AD18" s="190"/>
      <c r="AE18" s="191"/>
      <c r="AF18" s="190"/>
      <c r="AG18" s="192"/>
      <c r="AH18" s="284"/>
      <c r="AI18" s="392"/>
      <c r="AJ18" s="282"/>
      <c r="AK18" s="392"/>
      <c r="AL18" s="282"/>
      <c r="AM18" s="392"/>
      <c r="AN18" s="282"/>
      <c r="AO18" s="392"/>
      <c r="AP18" s="282"/>
      <c r="AQ18" s="392"/>
      <c r="AR18" s="282"/>
      <c r="AS18" s="392"/>
      <c r="AT18" s="282"/>
      <c r="AU18" s="392"/>
      <c r="AV18" s="282"/>
      <c r="AW18" s="392"/>
      <c r="AX18" s="282"/>
      <c r="AY18" s="392"/>
      <c r="AZ18" s="282"/>
      <c r="BA18" s="390"/>
      <c r="BB18" s="285"/>
      <c r="BC18" s="279"/>
      <c r="BD18" s="190"/>
      <c r="BE18" s="191"/>
      <c r="BF18" s="190"/>
      <c r="BG18" s="191"/>
      <c r="BH18" s="190"/>
      <c r="BI18" s="191"/>
      <c r="BJ18" s="190"/>
      <c r="BK18" s="191"/>
      <c r="BL18" s="190"/>
      <c r="BM18" s="191"/>
      <c r="BN18" s="190"/>
      <c r="BO18" s="191"/>
      <c r="BP18" s="190"/>
      <c r="BQ18" s="191"/>
      <c r="BR18" s="190"/>
      <c r="BS18" s="191"/>
      <c r="BT18" s="190"/>
      <c r="BU18" s="191"/>
      <c r="BV18" s="190"/>
      <c r="BW18" s="192"/>
      <c r="BX18" s="278"/>
      <c r="BY18" s="279"/>
      <c r="BZ18" s="279"/>
      <c r="CA18" s="279"/>
      <c r="CB18" s="279"/>
      <c r="CC18" s="280"/>
    </row>
    <row r="19" spans="1:81" s="2" customFormat="1" ht="12" customHeight="1">
      <c r="A19" s="69">
        <v>5</v>
      </c>
      <c r="B19" s="281">
        <v>1.5</v>
      </c>
      <c r="C19" s="281"/>
      <c r="D19" s="281"/>
      <c r="E19" s="279" t="s">
        <v>79</v>
      </c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80"/>
      <c r="R19" s="35"/>
      <c r="S19" s="20"/>
      <c r="T19" s="20"/>
      <c r="U19" s="21"/>
      <c r="V19" s="193"/>
      <c r="W19" s="191"/>
      <c r="X19" s="190"/>
      <c r="Y19" s="191"/>
      <c r="Z19" s="190"/>
      <c r="AA19" s="191"/>
      <c r="AB19" s="190"/>
      <c r="AC19" s="191"/>
      <c r="AD19" s="190"/>
      <c r="AE19" s="191"/>
      <c r="AF19" s="190"/>
      <c r="AG19" s="192"/>
      <c r="AH19" s="284"/>
      <c r="AI19" s="392"/>
      <c r="AJ19" s="282"/>
      <c r="AK19" s="392"/>
      <c r="AL19" s="282"/>
      <c r="AM19" s="392"/>
      <c r="AN19" s="282"/>
      <c r="AO19" s="392"/>
      <c r="AP19" s="282"/>
      <c r="AQ19" s="392"/>
      <c r="AR19" s="282"/>
      <c r="AS19" s="392"/>
      <c r="AT19" s="282"/>
      <c r="AU19" s="392"/>
      <c r="AV19" s="282"/>
      <c r="AW19" s="392"/>
      <c r="AX19" s="282"/>
      <c r="AY19" s="392"/>
      <c r="AZ19" s="282"/>
      <c r="BA19" s="390"/>
      <c r="BB19" s="285"/>
      <c r="BC19" s="279"/>
      <c r="BD19" s="190"/>
      <c r="BE19" s="191"/>
      <c r="BF19" s="190"/>
      <c r="BG19" s="191"/>
      <c r="BH19" s="190"/>
      <c r="BI19" s="191"/>
      <c r="BJ19" s="190"/>
      <c r="BK19" s="191"/>
      <c r="BL19" s="190"/>
      <c r="BM19" s="191"/>
      <c r="BN19" s="190"/>
      <c r="BO19" s="191"/>
      <c r="BP19" s="190"/>
      <c r="BQ19" s="191"/>
      <c r="BR19" s="190"/>
      <c r="BS19" s="191"/>
      <c r="BT19" s="190"/>
      <c r="BU19" s="191"/>
      <c r="BV19" s="190"/>
      <c r="BW19" s="192"/>
      <c r="BX19" s="278"/>
      <c r="BY19" s="279"/>
      <c r="BZ19" s="279"/>
      <c r="CA19" s="279"/>
      <c r="CB19" s="279"/>
      <c r="CC19" s="280"/>
    </row>
    <row r="20" spans="1:81" s="2" customFormat="1" ht="12" customHeight="1">
      <c r="A20" s="69"/>
      <c r="B20" s="286" t="s">
        <v>80</v>
      </c>
      <c r="C20" s="286"/>
      <c r="D20" s="286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80"/>
      <c r="R20" s="35"/>
      <c r="S20" s="20"/>
      <c r="T20" s="20"/>
      <c r="U20" s="21"/>
      <c r="V20" s="193"/>
      <c r="W20" s="191"/>
      <c r="X20" s="190"/>
      <c r="Y20" s="191"/>
      <c r="Z20" s="190"/>
      <c r="AA20" s="191"/>
      <c r="AB20" s="190"/>
      <c r="AC20" s="191"/>
      <c r="AD20" s="190"/>
      <c r="AE20" s="191"/>
      <c r="AF20" s="190"/>
      <c r="AG20" s="192"/>
      <c r="AH20" s="284"/>
      <c r="AI20" s="392"/>
      <c r="AJ20" s="282"/>
      <c r="AK20" s="392"/>
      <c r="AL20" s="282"/>
      <c r="AM20" s="392"/>
      <c r="AN20" s="282"/>
      <c r="AO20" s="392"/>
      <c r="AP20" s="282"/>
      <c r="AQ20" s="392"/>
      <c r="AR20" s="282"/>
      <c r="AS20" s="392"/>
      <c r="AT20" s="282"/>
      <c r="AU20" s="392"/>
      <c r="AV20" s="282"/>
      <c r="AW20" s="392"/>
      <c r="AX20" s="282"/>
      <c r="AY20" s="392"/>
      <c r="AZ20" s="282"/>
      <c r="BA20" s="390"/>
      <c r="BB20" s="285"/>
      <c r="BC20" s="279"/>
      <c r="BD20" s="190"/>
      <c r="BE20" s="191"/>
      <c r="BF20" s="190"/>
      <c r="BG20" s="191"/>
      <c r="BH20" s="190"/>
      <c r="BI20" s="191"/>
      <c r="BJ20" s="190"/>
      <c r="BK20" s="191"/>
      <c r="BL20" s="190"/>
      <c r="BM20" s="191"/>
      <c r="BN20" s="190"/>
      <c r="BO20" s="191"/>
      <c r="BP20" s="190"/>
      <c r="BQ20" s="191"/>
      <c r="BR20" s="190"/>
      <c r="BS20" s="191"/>
      <c r="BT20" s="190"/>
      <c r="BU20" s="191"/>
      <c r="BV20" s="190"/>
      <c r="BW20" s="192"/>
      <c r="BX20" s="278"/>
      <c r="BY20" s="279"/>
      <c r="BZ20" s="279"/>
      <c r="CA20" s="279"/>
      <c r="CB20" s="279"/>
      <c r="CC20" s="280"/>
    </row>
    <row r="21" spans="1:81" s="2" customFormat="1" ht="12" customHeight="1">
      <c r="A21" s="69"/>
      <c r="B21" s="286" t="s">
        <v>81</v>
      </c>
      <c r="C21" s="286"/>
      <c r="D21" s="286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8"/>
      <c r="R21" s="71"/>
      <c r="S21" s="72"/>
      <c r="T21" s="72"/>
      <c r="U21" s="73"/>
      <c r="V21" s="524"/>
      <c r="W21" s="395"/>
      <c r="X21" s="393"/>
      <c r="Y21" s="395"/>
      <c r="Z21" s="393"/>
      <c r="AA21" s="395"/>
      <c r="AB21" s="393"/>
      <c r="AC21" s="395"/>
      <c r="AD21" s="393"/>
      <c r="AE21" s="395"/>
      <c r="AF21" s="393"/>
      <c r="AG21" s="413"/>
      <c r="AH21" s="412"/>
      <c r="AI21" s="410"/>
      <c r="AJ21" s="409"/>
      <c r="AK21" s="410"/>
      <c r="AL21" s="409"/>
      <c r="AM21" s="410"/>
      <c r="AN21" s="409"/>
      <c r="AO21" s="410"/>
      <c r="AP21" s="409"/>
      <c r="AQ21" s="410"/>
      <c r="AR21" s="409"/>
      <c r="AS21" s="410"/>
      <c r="AT21" s="409"/>
      <c r="AU21" s="410"/>
      <c r="AV21" s="409"/>
      <c r="AW21" s="410"/>
      <c r="AX21" s="409"/>
      <c r="AY21" s="410"/>
      <c r="AZ21" s="409"/>
      <c r="BA21" s="411"/>
      <c r="BB21" s="525"/>
      <c r="BC21" s="287"/>
      <c r="BD21" s="393"/>
      <c r="BE21" s="395"/>
      <c r="BF21" s="393"/>
      <c r="BG21" s="395"/>
      <c r="BH21" s="393"/>
      <c r="BI21" s="395"/>
      <c r="BJ21" s="393"/>
      <c r="BK21" s="395"/>
      <c r="BL21" s="393"/>
      <c r="BM21" s="395"/>
      <c r="BN21" s="393"/>
      <c r="BO21" s="395"/>
      <c r="BP21" s="393"/>
      <c r="BQ21" s="395"/>
      <c r="BR21" s="393"/>
      <c r="BS21" s="395"/>
      <c r="BT21" s="393"/>
      <c r="BU21" s="395"/>
      <c r="BV21" s="393"/>
      <c r="BW21" s="413"/>
      <c r="BX21" s="289"/>
      <c r="BY21" s="287"/>
      <c r="BZ21" s="287"/>
      <c r="CA21" s="287"/>
      <c r="CB21" s="287"/>
      <c r="CC21" s="288"/>
    </row>
    <row r="22" spans="1:81" s="2" customFormat="1" ht="12" customHeight="1">
      <c r="A22" s="69">
        <v>6</v>
      </c>
      <c r="B22" s="286" t="s">
        <v>82</v>
      </c>
      <c r="C22" s="286"/>
      <c r="D22" s="286"/>
      <c r="E22" s="287" t="s">
        <v>83</v>
      </c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8"/>
      <c r="R22" s="71"/>
      <c r="S22" s="72"/>
      <c r="T22" s="72"/>
      <c r="U22" s="73"/>
      <c r="V22" s="524"/>
      <c r="W22" s="395"/>
      <c r="X22" s="393"/>
      <c r="Y22" s="395"/>
      <c r="Z22" s="393"/>
      <c r="AA22" s="395"/>
      <c r="AB22" s="393"/>
      <c r="AC22" s="395"/>
      <c r="AD22" s="393"/>
      <c r="AE22" s="395"/>
      <c r="AF22" s="393"/>
      <c r="AG22" s="413"/>
      <c r="AH22" s="412"/>
      <c r="AI22" s="410"/>
      <c r="AJ22" s="409"/>
      <c r="AK22" s="410"/>
      <c r="AL22" s="409"/>
      <c r="AM22" s="410"/>
      <c r="AN22" s="409"/>
      <c r="AO22" s="410"/>
      <c r="AP22" s="409"/>
      <c r="AQ22" s="410"/>
      <c r="AR22" s="409"/>
      <c r="AS22" s="410"/>
      <c r="AT22" s="409"/>
      <c r="AU22" s="410"/>
      <c r="AV22" s="409"/>
      <c r="AW22" s="410"/>
      <c r="AX22" s="409"/>
      <c r="AY22" s="410"/>
      <c r="AZ22" s="409"/>
      <c r="BA22" s="411"/>
      <c r="BB22" s="525"/>
      <c r="BC22" s="287"/>
      <c r="BD22" s="393"/>
      <c r="BE22" s="395"/>
      <c r="BF22" s="393"/>
      <c r="BG22" s="395"/>
      <c r="BH22" s="393"/>
      <c r="BI22" s="395"/>
      <c r="BJ22" s="393"/>
      <c r="BK22" s="395"/>
      <c r="BL22" s="393"/>
      <c r="BM22" s="395"/>
      <c r="BN22" s="393"/>
      <c r="BO22" s="395"/>
      <c r="BP22" s="393"/>
      <c r="BQ22" s="395"/>
      <c r="BR22" s="393"/>
      <c r="BS22" s="395"/>
      <c r="BT22" s="393"/>
      <c r="BU22" s="395"/>
      <c r="BV22" s="393"/>
      <c r="BW22" s="413"/>
      <c r="BX22" s="289"/>
      <c r="BY22" s="287"/>
      <c r="BZ22" s="287"/>
      <c r="CA22" s="287"/>
      <c r="CB22" s="287"/>
      <c r="CC22" s="288"/>
    </row>
    <row r="23" spans="1:81" s="2" customFormat="1" ht="12" customHeight="1">
      <c r="A23" s="69"/>
      <c r="B23" s="286" t="s">
        <v>84</v>
      </c>
      <c r="C23" s="286"/>
      <c r="D23" s="286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8"/>
      <c r="R23" s="71"/>
      <c r="S23" s="72"/>
      <c r="T23" s="72"/>
      <c r="U23" s="73"/>
      <c r="V23" s="524"/>
      <c r="W23" s="395"/>
      <c r="X23" s="393"/>
      <c r="Y23" s="395"/>
      <c r="Z23" s="393"/>
      <c r="AA23" s="395"/>
      <c r="AB23" s="393"/>
      <c r="AC23" s="395"/>
      <c r="AD23" s="393"/>
      <c r="AE23" s="395"/>
      <c r="AF23" s="393"/>
      <c r="AG23" s="413"/>
      <c r="AH23" s="412"/>
      <c r="AI23" s="410"/>
      <c r="AJ23" s="409"/>
      <c r="AK23" s="410"/>
      <c r="AL23" s="409"/>
      <c r="AM23" s="410"/>
      <c r="AN23" s="409"/>
      <c r="AO23" s="410"/>
      <c r="AP23" s="409"/>
      <c r="AQ23" s="410"/>
      <c r="AR23" s="409"/>
      <c r="AS23" s="410"/>
      <c r="AT23" s="409"/>
      <c r="AU23" s="410"/>
      <c r="AV23" s="409"/>
      <c r="AW23" s="410"/>
      <c r="AX23" s="409"/>
      <c r="AY23" s="410"/>
      <c r="AZ23" s="409"/>
      <c r="BA23" s="411"/>
      <c r="BB23" s="525"/>
      <c r="BC23" s="287"/>
      <c r="BD23" s="393"/>
      <c r="BE23" s="395"/>
      <c r="BF23" s="393"/>
      <c r="BG23" s="395"/>
      <c r="BH23" s="393"/>
      <c r="BI23" s="395"/>
      <c r="BJ23" s="393"/>
      <c r="BK23" s="395"/>
      <c r="BL23" s="393"/>
      <c r="BM23" s="395"/>
      <c r="BN23" s="393"/>
      <c r="BO23" s="395"/>
      <c r="BP23" s="393"/>
      <c r="BQ23" s="395"/>
      <c r="BR23" s="393"/>
      <c r="BS23" s="395"/>
      <c r="BT23" s="393"/>
      <c r="BU23" s="395"/>
      <c r="BV23" s="393"/>
      <c r="BW23" s="413"/>
      <c r="BX23" s="289"/>
      <c r="BY23" s="287"/>
      <c r="BZ23" s="287"/>
      <c r="CA23" s="287"/>
      <c r="CB23" s="287"/>
      <c r="CC23" s="288"/>
    </row>
    <row r="24" spans="1:81" s="2" customFormat="1" ht="12" customHeight="1" thickBot="1">
      <c r="A24" s="70"/>
      <c r="B24" s="290" t="s">
        <v>85</v>
      </c>
      <c r="C24" s="290"/>
      <c r="D24" s="290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2"/>
      <c r="R24" s="74"/>
      <c r="S24" s="75"/>
      <c r="T24" s="75"/>
      <c r="U24" s="76"/>
      <c r="V24" s="526"/>
      <c r="W24" s="447"/>
      <c r="X24" s="446"/>
      <c r="Y24" s="447"/>
      <c r="Z24" s="446"/>
      <c r="AA24" s="447"/>
      <c r="AB24" s="446"/>
      <c r="AC24" s="447"/>
      <c r="AD24" s="446"/>
      <c r="AE24" s="447"/>
      <c r="AF24" s="446"/>
      <c r="AG24" s="452"/>
      <c r="AH24" s="451"/>
      <c r="AI24" s="449"/>
      <c r="AJ24" s="448"/>
      <c r="AK24" s="449"/>
      <c r="AL24" s="448"/>
      <c r="AM24" s="449"/>
      <c r="AN24" s="448"/>
      <c r="AO24" s="449"/>
      <c r="AP24" s="448"/>
      <c r="AQ24" s="449"/>
      <c r="AR24" s="448"/>
      <c r="AS24" s="449"/>
      <c r="AT24" s="448"/>
      <c r="AU24" s="449"/>
      <c r="AV24" s="448"/>
      <c r="AW24" s="449"/>
      <c r="AX24" s="448"/>
      <c r="AY24" s="449"/>
      <c r="AZ24" s="448"/>
      <c r="BA24" s="450"/>
      <c r="BB24" s="527"/>
      <c r="BC24" s="291"/>
      <c r="BD24" s="446"/>
      <c r="BE24" s="447"/>
      <c r="BF24" s="446"/>
      <c r="BG24" s="447"/>
      <c r="BH24" s="446"/>
      <c r="BI24" s="447"/>
      <c r="BJ24" s="446"/>
      <c r="BK24" s="447"/>
      <c r="BL24" s="446"/>
      <c r="BM24" s="447"/>
      <c r="BN24" s="446"/>
      <c r="BO24" s="447"/>
      <c r="BP24" s="446"/>
      <c r="BQ24" s="447"/>
      <c r="BR24" s="446"/>
      <c r="BS24" s="447"/>
      <c r="BT24" s="446"/>
      <c r="BU24" s="447"/>
      <c r="BV24" s="446"/>
      <c r="BW24" s="452"/>
      <c r="BX24" s="299"/>
      <c r="BY24" s="291"/>
      <c r="BZ24" s="291"/>
      <c r="CA24" s="291"/>
      <c r="CB24" s="291"/>
      <c r="CC24" s="292"/>
    </row>
    <row r="25" spans="1:81" s="2" customFormat="1" ht="16.5" thickBot="1">
      <c r="A25" s="293" t="s">
        <v>86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5"/>
      <c r="R25" s="77"/>
      <c r="S25" s="78"/>
      <c r="T25" s="78"/>
      <c r="U25" s="79"/>
      <c r="V25" s="533"/>
      <c r="W25" s="532"/>
      <c r="X25" s="531"/>
      <c r="Y25" s="532"/>
      <c r="Z25" s="531"/>
      <c r="AA25" s="532"/>
      <c r="AB25" s="531"/>
      <c r="AC25" s="532"/>
      <c r="AD25" s="531"/>
      <c r="AE25" s="532"/>
      <c r="AF25" s="531"/>
      <c r="AG25" s="534"/>
      <c r="AH25" s="528"/>
      <c r="AI25" s="529"/>
      <c r="AJ25" s="530"/>
      <c r="AK25" s="529"/>
      <c r="AL25" s="530"/>
      <c r="AM25" s="529"/>
      <c r="AN25" s="530"/>
      <c r="AO25" s="529"/>
      <c r="AP25" s="530"/>
      <c r="AQ25" s="529"/>
      <c r="AR25" s="530"/>
      <c r="AS25" s="529"/>
      <c r="AT25" s="530"/>
      <c r="AU25" s="529"/>
      <c r="AV25" s="530"/>
      <c r="AW25" s="529"/>
      <c r="AX25" s="530"/>
      <c r="AY25" s="529"/>
      <c r="AZ25" s="530"/>
      <c r="BA25" s="536"/>
      <c r="BB25" s="535"/>
      <c r="BC25" s="297"/>
      <c r="BD25" s="531"/>
      <c r="BE25" s="532"/>
      <c r="BF25" s="531"/>
      <c r="BG25" s="532"/>
      <c r="BH25" s="531"/>
      <c r="BI25" s="532"/>
      <c r="BJ25" s="531"/>
      <c r="BK25" s="532"/>
      <c r="BL25" s="531"/>
      <c r="BM25" s="532"/>
      <c r="BN25" s="531"/>
      <c r="BO25" s="532"/>
      <c r="BP25" s="531"/>
      <c r="BQ25" s="532"/>
      <c r="BR25" s="531"/>
      <c r="BS25" s="532"/>
      <c r="BT25" s="531"/>
      <c r="BU25" s="532"/>
      <c r="BV25" s="531"/>
      <c r="BW25" s="534"/>
      <c r="BX25" s="296"/>
      <c r="BY25" s="297"/>
      <c r="BZ25" s="297"/>
      <c r="CA25" s="297"/>
      <c r="CB25" s="297"/>
      <c r="CC25" s="298"/>
    </row>
    <row r="26" spans="1:81" s="2" customFormat="1" ht="15" customHeight="1" thickTop="1">
      <c r="A26" s="114"/>
      <c r="B26" s="439" t="s">
        <v>87</v>
      </c>
      <c r="C26" s="440"/>
      <c r="D26" s="441"/>
      <c r="E26" s="509" t="s">
        <v>88</v>
      </c>
      <c r="F26" s="510"/>
      <c r="G26" s="510"/>
      <c r="H26" s="510"/>
      <c r="I26" s="510"/>
      <c r="J26" s="510"/>
      <c r="K26" s="510"/>
      <c r="L26" s="510"/>
      <c r="M26" s="510"/>
      <c r="N26" s="510"/>
      <c r="O26" s="510"/>
      <c r="P26" s="510"/>
      <c r="Q26" s="510"/>
      <c r="R26" s="511"/>
      <c r="S26" s="511"/>
      <c r="T26" s="511"/>
      <c r="U26" s="511"/>
      <c r="V26" s="511"/>
      <c r="W26" s="511"/>
      <c r="X26" s="511"/>
      <c r="Y26" s="511"/>
      <c r="Z26" s="511"/>
      <c r="AA26" s="511"/>
      <c r="AB26" s="511"/>
      <c r="AC26" s="511"/>
      <c r="AD26" s="511"/>
      <c r="AE26" s="511"/>
      <c r="AF26" s="511"/>
      <c r="AG26" s="511"/>
      <c r="AH26" s="511"/>
      <c r="AI26" s="511"/>
      <c r="AJ26" s="511"/>
      <c r="AK26" s="511"/>
      <c r="AL26" s="511"/>
      <c r="AM26" s="511"/>
      <c r="AN26" s="511"/>
      <c r="AO26" s="511"/>
      <c r="AP26" s="511"/>
      <c r="AQ26" s="511"/>
      <c r="AR26" s="511"/>
      <c r="AS26" s="511"/>
      <c r="AT26" s="511"/>
      <c r="AU26" s="511"/>
      <c r="AV26" s="511"/>
      <c r="AW26" s="511"/>
      <c r="AX26" s="511"/>
      <c r="AY26" s="511"/>
      <c r="AZ26" s="511"/>
      <c r="BA26" s="511"/>
      <c r="BB26" s="511"/>
      <c r="BC26" s="511"/>
      <c r="BD26" s="511"/>
      <c r="BE26" s="511"/>
      <c r="BF26" s="511"/>
      <c r="BG26" s="511"/>
      <c r="BH26" s="511"/>
      <c r="BI26" s="511"/>
      <c r="BJ26" s="511"/>
      <c r="BK26" s="511"/>
      <c r="BL26" s="511"/>
      <c r="BM26" s="511"/>
      <c r="BN26" s="511"/>
      <c r="BO26" s="511"/>
      <c r="BP26" s="511"/>
      <c r="BQ26" s="511"/>
      <c r="BR26" s="511"/>
      <c r="BS26" s="511"/>
      <c r="BT26" s="511"/>
      <c r="BU26" s="511"/>
      <c r="BV26" s="511"/>
      <c r="BW26" s="511"/>
      <c r="BX26" s="511"/>
      <c r="BY26" s="511"/>
      <c r="BZ26" s="511"/>
      <c r="CA26" s="511"/>
      <c r="CB26" s="511"/>
      <c r="CC26" s="512"/>
    </row>
    <row r="27" spans="1:81" s="2" customFormat="1" ht="12" customHeight="1">
      <c r="A27" s="69"/>
      <c r="B27" s="279"/>
      <c r="C27" s="279"/>
      <c r="D27" s="279"/>
      <c r="E27" s="277" t="s">
        <v>76</v>
      </c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138"/>
      <c r="S27" s="138"/>
      <c r="T27" s="138"/>
      <c r="U27" s="130"/>
      <c r="V27" s="193"/>
      <c r="W27" s="191"/>
      <c r="X27" s="190"/>
      <c r="Y27" s="191"/>
      <c r="Z27" s="190"/>
      <c r="AA27" s="191"/>
      <c r="AB27" s="190"/>
      <c r="AC27" s="191"/>
      <c r="AD27" s="190"/>
      <c r="AE27" s="191"/>
      <c r="AF27" s="190"/>
      <c r="AG27" s="192"/>
      <c r="AH27" s="284"/>
      <c r="AI27" s="392"/>
      <c r="AJ27" s="282"/>
      <c r="AK27" s="392"/>
      <c r="AL27" s="282"/>
      <c r="AM27" s="392"/>
      <c r="AN27" s="282"/>
      <c r="AO27" s="392"/>
      <c r="AP27" s="282"/>
      <c r="AQ27" s="392"/>
      <c r="AR27" s="282"/>
      <c r="AS27" s="392"/>
      <c r="AT27" s="282"/>
      <c r="AU27" s="392"/>
      <c r="AV27" s="282"/>
      <c r="AW27" s="392"/>
      <c r="AX27" s="282"/>
      <c r="AY27" s="392"/>
      <c r="AZ27" s="282"/>
      <c r="BA27" s="390"/>
      <c r="BB27" s="285"/>
      <c r="BC27" s="279"/>
      <c r="BD27" s="190"/>
      <c r="BE27" s="191"/>
      <c r="BF27" s="190"/>
      <c r="BG27" s="191"/>
      <c r="BH27" s="190"/>
      <c r="BI27" s="191"/>
      <c r="BJ27" s="190"/>
      <c r="BK27" s="191"/>
      <c r="BL27" s="190"/>
      <c r="BM27" s="191"/>
      <c r="BN27" s="190"/>
      <c r="BO27" s="191"/>
      <c r="BP27" s="190"/>
      <c r="BQ27" s="191"/>
      <c r="BR27" s="190"/>
      <c r="BS27" s="191"/>
      <c r="BT27" s="190"/>
      <c r="BU27" s="191"/>
      <c r="BV27" s="190"/>
      <c r="BW27" s="192"/>
      <c r="BX27" s="278"/>
      <c r="BY27" s="279"/>
      <c r="BZ27" s="279"/>
      <c r="CA27" s="279"/>
      <c r="CB27" s="279"/>
      <c r="CC27" s="280"/>
    </row>
    <row r="28" spans="1:81" s="2" customFormat="1" ht="12" customHeight="1">
      <c r="A28" s="69">
        <v>7</v>
      </c>
      <c r="B28" s="281">
        <v>2.1</v>
      </c>
      <c r="C28" s="281"/>
      <c r="D28" s="281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80"/>
      <c r="R28" s="35"/>
      <c r="S28" s="20"/>
      <c r="T28" s="20"/>
      <c r="U28" s="21"/>
      <c r="V28" s="193"/>
      <c r="W28" s="191"/>
      <c r="X28" s="190"/>
      <c r="Y28" s="191"/>
      <c r="Z28" s="190"/>
      <c r="AA28" s="191"/>
      <c r="AB28" s="190"/>
      <c r="AC28" s="191"/>
      <c r="AD28" s="190"/>
      <c r="AE28" s="191"/>
      <c r="AF28" s="190"/>
      <c r="AG28" s="192"/>
      <c r="AH28" s="284"/>
      <c r="AI28" s="392"/>
      <c r="AJ28" s="282"/>
      <c r="AK28" s="392"/>
      <c r="AL28" s="282"/>
      <c r="AM28" s="392"/>
      <c r="AN28" s="282"/>
      <c r="AO28" s="392"/>
      <c r="AP28" s="282"/>
      <c r="AQ28" s="392"/>
      <c r="AR28" s="282"/>
      <c r="AS28" s="392"/>
      <c r="AT28" s="282"/>
      <c r="AU28" s="392"/>
      <c r="AV28" s="282"/>
      <c r="AW28" s="392"/>
      <c r="AX28" s="282"/>
      <c r="AY28" s="392"/>
      <c r="AZ28" s="282"/>
      <c r="BA28" s="390"/>
      <c r="BB28" s="285"/>
      <c r="BC28" s="279"/>
      <c r="BD28" s="190"/>
      <c r="BE28" s="191"/>
      <c r="BF28" s="190"/>
      <c r="BG28" s="191"/>
      <c r="BH28" s="190"/>
      <c r="BI28" s="191"/>
      <c r="BJ28" s="190"/>
      <c r="BK28" s="191"/>
      <c r="BL28" s="190"/>
      <c r="BM28" s="191"/>
      <c r="BN28" s="190"/>
      <c r="BO28" s="191"/>
      <c r="BP28" s="190"/>
      <c r="BQ28" s="191"/>
      <c r="BR28" s="190"/>
      <c r="BS28" s="191"/>
      <c r="BT28" s="190"/>
      <c r="BU28" s="191"/>
      <c r="BV28" s="190"/>
      <c r="BW28" s="192"/>
      <c r="BX28" s="278"/>
      <c r="BY28" s="279"/>
      <c r="BZ28" s="279"/>
      <c r="CA28" s="279"/>
      <c r="CB28" s="279"/>
      <c r="CC28" s="280"/>
    </row>
    <row r="29" spans="1:81" s="2" customFormat="1" ht="12" customHeight="1">
      <c r="A29" s="69">
        <v>8</v>
      </c>
      <c r="B29" s="281">
        <v>2.2</v>
      </c>
      <c r="C29" s="281"/>
      <c r="D29" s="281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80"/>
      <c r="R29" s="35"/>
      <c r="S29" s="20"/>
      <c r="T29" s="20"/>
      <c r="U29" s="21"/>
      <c r="V29" s="193"/>
      <c r="W29" s="191"/>
      <c r="X29" s="190"/>
      <c r="Y29" s="191"/>
      <c r="Z29" s="190"/>
      <c r="AA29" s="191"/>
      <c r="AB29" s="190"/>
      <c r="AC29" s="191"/>
      <c r="AD29" s="190"/>
      <c r="AE29" s="191"/>
      <c r="AF29" s="190"/>
      <c r="AG29" s="192"/>
      <c r="AH29" s="284"/>
      <c r="AI29" s="392"/>
      <c r="AJ29" s="282"/>
      <c r="AK29" s="392"/>
      <c r="AL29" s="282"/>
      <c r="AM29" s="392"/>
      <c r="AN29" s="282"/>
      <c r="AO29" s="392"/>
      <c r="AP29" s="282"/>
      <c r="AQ29" s="392"/>
      <c r="AR29" s="282"/>
      <c r="AS29" s="392"/>
      <c r="AT29" s="282"/>
      <c r="AU29" s="392"/>
      <c r="AV29" s="282"/>
      <c r="AW29" s="392"/>
      <c r="AX29" s="282"/>
      <c r="AY29" s="392"/>
      <c r="AZ29" s="282"/>
      <c r="BA29" s="390"/>
      <c r="BB29" s="285"/>
      <c r="BC29" s="279"/>
      <c r="BD29" s="190"/>
      <c r="BE29" s="191"/>
      <c r="BF29" s="190"/>
      <c r="BG29" s="191"/>
      <c r="BH29" s="190"/>
      <c r="BI29" s="191"/>
      <c r="BJ29" s="190"/>
      <c r="BK29" s="191"/>
      <c r="BL29" s="190"/>
      <c r="BM29" s="191"/>
      <c r="BN29" s="190"/>
      <c r="BO29" s="191"/>
      <c r="BP29" s="190"/>
      <c r="BQ29" s="191"/>
      <c r="BR29" s="190"/>
      <c r="BS29" s="191"/>
      <c r="BT29" s="190"/>
      <c r="BU29" s="191"/>
      <c r="BV29" s="190"/>
      <c r="BW29" s="192"/>
      <c r="BX29" s="278"/>
      <c r="BY29" s="279"/>
      <c r="BZ29" s="279"/>
      <c r="CA29" s="279"/>
      <c r="CB29" s="279"/>
      <c r="CC29" s="280"/>
    </row>
    <row r="30" spans="1:81" s="2" customFormat="1" ht="12" customHeight="1">
      <c r="A30" s="69"/>
      <c r="B30" s="281"/>
      <c r="C30" s="281"/>
      <c r="D30" s="281"/>
      <c r="E30" s="277" t="s">
        <v>77</v>
      </c>
      <c r="F30" s="420"/>
      <c r="G30" s="420"/>
      <c r="H30" s="420"/>
      <c r="I30" s="420"/>
      <c r="J30" s="420"/>
      <c r="K30" s="420"/>
      <c r="L30" s="420"/>
      <c r="M30" s="420"/>
      <c r="N30" s="420"/>
      <c r="O30" s="420"/>
      <c r="P30" s="420"/>
      <c r="Q30" s="420"/>
      <c r="R30" s="138"/>
      <c r="S30" s="138"/>
      <c r="T30" s="138"/>
      <c r="U30" s="130"/>
      <c r="V30" s="193"/>
      <c r="W30" s="191"/>
      <c r="X30" s="190"/>
      <c r="Y30" s="191"/>
      <c r="Z30" s="190"/>
      <c r="AA30" s="191"/>
      <c r="AB30" s="190"/>
      <c r="AC30" s="191"/>
      <c r="AD30" s="190"/>
      <c r="AE30" s="191"/>
      <c r="AF30" s="190"/>
      <c r="AG30" s="192"/>
      <c r="AH30" s="284"/>
      <c r="AI30" s="392"/>
      <c r="AJ30" s="282"/>
      <c r="AK30" s="392"/>
      <c r="AL30" s="282"/>
      <c r="AM30" s="392"/>
      <c r="AN30" s="282"/>
      <c r="AO30" s="392"/>
      <c r="AP30" s="282"/>
      <c r="AQ30" s="392"/>
      <c r="AR30" s="282"/>
      <c r="AS30" s="392"/>
      <c r="AT30" s="282"/>
      <c r="AU30" s="392"/>
      <c r="AV30" s="282"/>
      <c r="AW30" s="392"/>
      <c r="AX30" s="282"/>
      <c r="AY30" s="392"/>
      <c r="AZ30" s="282"/>
      <c r="BA30" s="390"/>
      <c r="BB30" s="285"/>
      <c r="BC30" s="279"/>
      <c r="BD30" s="190"/>
      <c r="BE30" s="191"/>
      <c r="BF30" s="190"/>
      <c r="BG30" s="191"/>
      <c r="BH30" s="190"/>
      <c r="BI30" s="191"/>
      <c r="BJ30" s="190"/>
      <c r="BK30" s="191"/>
      <c r="BL30" s="190"/>
      <c r="BM30" s="191"/>
      <c r="BN30" s="190"/>
      <c r="BO30" s="191"/>
      <c r="BP30" s="190"/>
      <c r="BQ30" s="191"/>
      <c r="BR30" s="190"/>
      <c r="BS30" s="191"/>
      <c r="BT30" s="190"/>
      <c r="BU30" s="191"/>
      <c r="BV30" s="190"/>
      <c r="BW30" s="192"/>
      <c r="BX30" s="278"/>
      <c r="BY30" s="279"/>
      <c r="BZ30" s="279"/>
      <c r="CA30" s="279"/>
      <c r="CB30" s="279"/>
      <c r="CC30" s="280"/>
    </row>
    <row r="31" spans="1:81" s="2" customFormat="1" ht="12" customHeight="1">
      <c r="A31" s="69">
        <v>9</v>
      </c>
      <c r="B31" s="281">
        <v>2.3</v>
      </c>
      <c r="C31" s="281"/>
      <c r="D31" s="281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80"/>
      <c r="R31" s="35"/>
      <c r="S31" s="20"/>
      <c r="T31" s="20"/>
      <c r="U31" s="21"/>
      <c r="V31" s="193"/>
      <c r="W31" s="191"/>
      <c r="X31" s="190"/>
      <c r="Y31" s="191"/>
      <c r="Z31" s="190"/>
      <c r="AA31" s="191"/>
      <c r="AB31" s="190"/>
      <c r="AC31" s="191"/>
      <c r="AD31" s="190"/>
      <c r="AE31" s="191"/>
      <c r="AF31" s="190"/>
      <c r="AG31" s="192"/>
      <c r="AH31" s="284"/>
      <c r="AI31" s="392"/>
      <c r="AJ31" s="282"/>
      <c r="AK31" s="392"/>
      <c r="AL31" s="282"/>
      <c r="AM31" s="392"/>
      <c r="AN31" s="282"/>
      <c r="AO31" s="392"/>
      <c r="AP31" s="282"/>
      <c r="AQ31" s="392"/>
      <c r="AR31" s="282"/>
      <c r="AS31" s="392"/>
      <c r="AT31" s="282"/>
      <c r="AU31" s="392"/>
      <c r="AV31" s="282"/>
      <c r="AW31" s="392"/>
      <c r="AX31" s="282"/>
      <c r="AY31" s="392"/>
      <c r="AZ31" s="282"/>
      <c r="BA31" s="390"/>
      <c r="BB31" s="285"/>
      <c r="BC31" s="279"/>
      <c r="BD31" s="190"/>
      <c r="BE31" s="191"/>
      <c r="BF31" s="190"/>
      <c r="BG31" s="191"/>
      <c r="BH31" s="190"/>
      <c r="BI31" s="191"/>
      <c r="BJ31" s="190"/>
      <c r="BK31" s="191"/>
      <c r="BL31" s="190"/>
      <c r="BM31" s="191"/>
      <c r="BN31" s="190"/>
      <c r="BO31" s="191"/>
      <c r="BP31" s="190"/>
      <c r="BQ31" s="191"/>
      <c r="BR31" s="190"/>
      <c r="BS31" s="191"/>
      <c r="BT31" s="190"/>
      <c r="BU31" s="191"/>
      <c r="BV31" s="190"/>
      <c r="BW31" s="192"/>
      <c r="BX31" s="278"/>
      <c r="BY31" s="279"/>
      <c r="BZ31" s="279"/>
      <c r="CA31" s="279"/>
      <c r="CB31" s="279"/>
      <c r="CC31" s="280"/>
    </row>
    <row r="32" spans="1:81" s="2" customFormat="1" ht="12" customHeight="1">
      <c r="A32" s="69">
        <v>10</v>
      </c>
      <c r="B32" s="281">
        <v>2.4</v>
      </c>
      <c r="C32" s="281"/>
      <c r="D32" s="281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80"/>
      <c r="R32" s="35"/>
      <c r="S32" s="20"/>
      <c r="T32" s="20"/>
      <c r="U32" s="21"/>
      <c r="V32" s="193"/>
      <c r="W32" s="191"/>
      <c r="X32" s="190"/>
      <c r="Y32" s="191"/>
      <c r="Z32" s="190"/>
      <c r="AA32" s="191"/>
      <c r="AB32" s="190"/>
      <c r="AC32" s="191"/>
      <c r="AD32" s="190"/>
      <c r="AE32" s="191"/>
      <c r="AF32" s="190"/>
      <c r="AG32" s="192"/>
      <c r="AH32" s="284"/>
      <c r="AI32" s="392"/>
      <c r="AJ32" s="282"/>
      <c r="AK32" s="392"/>
      <c r="AL32" s="282"/>
      <c r="AM32" s="392"/>
      <c r="AN32" s="282"/>
      <c r="AO32" s="392"/>
      <c r="AP32" s="282"/>
      <c r="AQ32" s="392"/>
      <c r="AR32" s="282"/>
      <c r="AS32" s="392"/>
      <c r="AT32" s="282"/>
      <c r="AU32" s="392"/>
      <c r="AV32" s="282"/>
      <c r="AW32" s="392"/>
      <c r="AX32" s="282"/>
      <c r="AY32" s="392"/>
      <c r="AZ32" s="282"/>
      <c r="BA32" s="390"/>
      <c r="BB32" s="285"/>
      <c r="BC32" s="279"/>
      <c r="BD32" s="190"/>
      <c r="BE32" s="191"/>
      <c r="BF32" s="190"/>
      <c r="BG32" s="191"/>
      <c r="BH32" s="190"/>
      <c r="BI32" s="191"/>
      <c r="BJ32" s="190"/>
      <c r="BK32" s="191"/>
      <c r="BL32" s="190"/>
      <c r="BM32" s="191"/>
      <c r="BN32" s="190"/>
      <c r="BO32" s="191"/>
      <c r="BP32" s="190"/>
      <c r="BQ32" s="191"/>
      <c r="BR32" s="190"/>
      <c r="BS32" s="191"/>
      <c r="BT32" s="190"/>
      <c r="BU32" s="191"/>
      <c r="BV32" s="190"/>
      <c r="BW32" s="192"/>
      <c r="BX32" s="278"/>
      <c r="BY32" s="279"/>
      <c r="BZ32" s="279"/>
      <c r="CA32" s="279"/>
      <c r="CB32" s="279"/>
      <c r="CC32" s="280"/>
    </row>
    <row r="33" spans="1:81" s="2" customFormat="1" ht="12" customHeight="1">
      <c r="A33" s="69"/>
      <c r="B33" s="281"/>
      <c r="C33" s="281"/>
      <c r="D33" s="281"/>
      <c r="E33" s="301" t="s">
        <v>78</v>
      </c>
      <c r="F33" s="417"/>
      <c r="G33" s="417"/>
      <c r="H33" s="417"/>
      <c r="I33" s="417"/>
      <c r="J33" s="417"/>
      <c r="K33" s="417"/>
      <c r="L33" s="417"/>
      <c r="M33" s="417"/>
      <c r="N33" s="417"/>
      <c r="O33" s="417"/>
      <c r="P33" s="417"/>
      <c r="Q33" s="417"/>
      <c r="R33" s="418"/>
      <c r="S33" s="418"/>
      <c r="T33" s="418"/>
      <c r="U33" s="419"/>
      <c r="V33" s="193"/>
      <c r="W33" s="191"/>
      <c r="X33" s="190"/>
      <c r="Y33" s="191"/>
      <c r="Z33" s="190"/>
      <c r="AA33" s="191"/>
      <c r="AB33" s="190"/>
      <c r="AC33" s="191"/>
      <c r="AD33" s="190"/>
      <c r="AE33" s="191"/>
      <c r="AF33" s="190"/>
      <c r="AG33" s="192"/>
      <c r="AH33" s="284"/>
      <c r="AI33" s="392"/>
      <c r="AJ33" s="282"/>
      <c r="AK33" s="392"/>
      <c r="AL33" s="282"/>
      <c r="AM33" s="392"/>
      <c r="AN33" s="282"/>
      <c r="AO33" s="392"/>
      <c r="AP33" s="282"/>
      <c r="AQ33" s="392"/>
      <c r="AR33" s="282"/>
      <c r="AS33" s="392"/>
      <c r="AT33" s="282"/>
      <c r="AU33" s="392"/>
      <c r="AV33" s="282"/>
      <c r="AW33" s="392"/>
      <c r="AX33" s="282"/>
      <c r="AY33" s="392"/>
      <c r="AZ33" s="282"/>
      <c r="BA33" s="390"/>
      <c r="BB33" s="285"/>
      <c r="BC33" s="279"/>
      <c r="BD33" s="190"/>
      <c r="BE33" s="191"/>
      <c r="BF33" s="190"/>
      <c r="BG33" s="191"/>
      <c r="BH33" s="190"/>
      <c r="BI33" s="191"/>
      <c r="BJ33" s="190"/>
      <c r="BK33" s="191"/>
      <c r="BL33" s="190"/>
      <c r="BM33" s="191"/>
      <c r="BN33" s="190"/>
      <c r="BO33" s="191"/>
      <c r="BP33" s="190"/>
      <c r="BQ33" s="191"/>
      <c r="BR33" s="190"/>
      <c r="BS33" s="191"/>
      <c r="BT33" s="190"/>
      <c r="BU33" s="191"/>
      <c r="BV33" s="190"/>
      <c r="BW33" s="192"/>
      <c r="BX33" s="278"/>
      <c r="BY33" s="279"/>
      <c r="BZ33" s="279"/>
      <c r="CA33" s="279"/>
      <c r="CB33" s="279"/>
      <c r="CC33" s="280"/>
    </row>
    <row r="34" spans="1:81" s="2" customFormat="1" ht="12" customHeight="1">
      <c r="A34" s="69">
        <v>11</v>
      </c>
      <c r="B34" s="281">
        <v>2.5</v>
      </c>
      <c r="C34" s="281"/>
      <c r="D34" s="281"/>
      <c r="E34" s="279" t="s">
        <v>79</v>
      </c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80"/>
      <c r="R34" s="35"/>
      <c r="S34" s="20"/>
      <c r="T34" s="20"/>
      <c r="U34" s="21"/>
      <c r="V34" s="193"/>
      <c r="W34" s="191"/>
      <c r="X34" s="190"/>
      <c r="Y34" s="191"/>
      <c r="Z34" s="190"/>
      <c r="AA34" s="191"/>
      <c r="AB34" s="190"/>
      <c r="AC34" s="191"/>
      <c r="AD34" s="190"/>
      <c r="AE34" s="191"/>
      <c r="AF34" s="190"/>
      <c r="AG34" s="192"/>
      <c r="AH34" s="284"/>
      <c r="AI34" s="392"/>
      <c r="AJ34" s="282"/>
      <c r="AK34" s="392"/>
      <c r="AL34" s="282"/>
      <c r="AM34" s="392"/>
      <c r="AN34" s="282"/>
      <c r="AO34" s="392"/>
      <c r="AP34" s="282"/>
      <c r="AQ34" s="392"/>
      <c r="AR34" s="282"/>
      <c r="AS34" s="392"/>
      <c r="AT34" s="282"/>
      <c r="AU34" s="392"/>
      <c r="AV34" s="282"/>
      <c r="AW34" s="392"/>
      <c r="AX34" s="282"/>
      <c r="AY34" s="392"/>
      <c r="AZ34" s="282"/>
      <c r="BA34" s="390"/>
      <c r="BB34" s="285"/>
      <c r="BC34" s="279"/>
      <c r="BD34" s="190"/>
      <c r="BE34" s="191"/>
      <c r="BF34" s="190"/>
      <c r="BG34" s="191"/>
      <c r="BH34" s="190"/>
      <c r="BI34" s="191"/>
      <c r="BJ34" s="190"/>
      <c r="BK34" s="191"/>
      <c r="BL34" s="190"/>
      <c r="BM34" s="191"/>
      <c r="BN34" s="190"/>
      <c r="BO34" s="191"/>
      <c r="BP34" s="190"/>
      <c r="BQ34" s="191"/>
      <c r="BR34" s="190"/>
      <c r="BS34" s="191"/>
      <c r="BT34" s="190"/>
      <c r="BU34" s="191"/>
      <c r="BV34" s="190"/>
      <c r="BW34" s="192"/>
      <c r="BX34" s="278"/>
      <c r="BY34" s="279"/>
      <c r="BZ34" s="279"/>
      <c r="CA34" s="279"/>
      <c r="CB34" s="279"/>
      <c r="CC34" s="280"/>
    </row>
    <row r="35" spans="1:81" s="2" customFormat="1" ht="12" customHeight="1">
      <c r="A35" s="69"/>
      <c r="B35" s="286" t="s">
        <v>90</v>
      </c>
      <c r="C35" s="286"/>
      <c r="D35" s="286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80"/>
      <c r="R35" s="35"/>
      <c r="S35" s="20"/>
      <c r="T35" s="20"/>
      <c r="U35" s="21"/>
      <c r="V35" s="193"/>
      <c r="W35" s="191"/>
      <c r="X35" s="190"/>
      <c r="Y35" s="191"/>
      <c r="Z35" s="190"/>
      <c r="AA35" s="191"/>
      <c r="AB35" s="190"/>
      <c r="AC35" s="191"/>
      <c r="AD35" s="190"/>
      <c r="AE35" s="191"/>
      <c r="AF35" s="190"/>
      <c r="AG35" s="192"/>
      <c r="AH35" s="284"/>
      <c r="AI35" s="392"/>
      <c r="AJ35" s="282"/>
      <c r="AK35" s="392"/>
      <c r="AL35" s="282"/>
      <c r="AM35" s="392"/>
      <c r="AN35" s="282"/>
      <c r="AO35" s="392"/>
      <c r="AP35" s="282"/>
      <c r="AQ35" s="392"/>
      <c r="AR35" s="282"/>
      <c r="AS35" s="392"/>
      <c r="AT35" s="282"/>
      <c r="AU35" s="392"/>
      <c r="AV35" s="282"/>
      <c r="AW35" s="392"/>
      <c r="AX35" s="282"/>
      <c r="AY35" s="392"/>
      <c r="AZ35" s="282"/>
      <c r="BA35" s="390"/>
      <c r="BB35" s="285"/>
      <c r="BC35" s="279"/>
      <c r="BD35" s="190"/>
      <c r="BE35" s="191"/>
      <c r="BF35" s="190"/>
      <c r="BG35" s="191"/>
      <c r="BH35" s="190"/>
      <c r="BI35" s="191"/>
      <c r="BJ35" s="190"/>
      <c r="BK35" s="191"/>
      <c r="BL35" s="190"/>
      <c r="BM35" s="191"/>
      <c r="BN35" s="190"/>
      <c r="BO35" s="191"/>
      <c r="BP35" s="190"/>
      <c r="BQ35" s="191"/>
      <c r="BR35" s="190"/>
      <c r="BS35" s="191"/>
      <c r="BT35" s="190"/>
      <c r="BU35" s="191"/>
      <c r="BV35" s="190"/>
      <c r="BW35" s="192"/>
      <c r="BX35" s="278"/>
      <c r="BY35" s="279"/>
      <c r="BZ35" s="279"/>
      <c r="CA35" s="279"/>
      <c r="CB35" s="279"/>
      <c r="CC35" s="280"/>
    </row>
    <row r="36" spans="1:81" s="2" customFormat="1" ht="12" customHeight="1" thickBot="1">
      <c r="A36" s="69"/>
      <c r="B36" s="286" t="s">
        <v>91</v>
      </c>
      <c r="C36" s="286"/>
      <c r="D36" s="286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8"/>
      <c r="R36" s="71"/>
      <c r="S36" s="72"/>
      <c r="T36" s="72"/>
      <c r="U36" s="73"/>
      <c r="V36" s="524"/>
      <c r="W36" s="395"/>
      <c r="X36" s="393"/>
      <c r="Y36" s="395"/>
      <c r="Z36" s="393"/>
      <c r="AA36" s="395"/>
      <c r="AB36" s="393"/>
      <c r="AC36" s="395"/>
      <c r="AD36" s="393"/>
      <c r="AE36" s="395"/>
      <c r="AF36" s="393"/>
      <c r="AG36" s="413"/>
      <c r="AH36" s="412"/>
      <c r="AI36" s="410"/>
      <c r="AJ36" s="409"/>
      <c r="AK36" s="410"/>
      <c r="AL36" s="409"/>
      <c r="AM36" s="410"/>
      <c r="AN36" s="409"/>
      <c r="AO36" s="410"/>
      <c r="AP36" s="409"/>
      <c r="AQ36" s="410"/>
      <c r="AR36" s="409"/>
      <c r="AS36" s="410"/>
      <c r="AT36" s="409"/>
      <c r="AU36" s="410"/>
      <c r="AV36" s="409"/>
      <c r="AW36" s="410"/>
      <c r="AX36" s="409"/>
      <c r="AY36" s="410"/>
      <c r="AZ36" s="409"/>
      <c r="BA36" s="411"/>
      <c r="BB36" s="525"/>
      <c r="BC36" s="287"/>
      <c r="BD36" s="393"/>
      <c r="BE36" s="395"/>
      <c r="BF36" s="393"/>
      <c r="BG36" s="395"/>
      <c r="BH36" s="393"/>
      <c r="BI36" s="395"/>
      <c r="BJ36" s="393"/>
      <c r="BK36" s="395"/>
      <c r="BL36" s="393"/>
      <c r="BM36" s="395"/>
      <c r="BN36" s="393"/>
      <c r="BO36" s="395"/>
      <c r="BP36" s="393"/>
      <c r="BQ36" s="395"/>
      <c r="BR36" s="393"/>
      <c r="BS36" s="395"/>
      <c r="BT36" s="393"/>
      <c r="BU36" s="395"/>
      <c r="BV36" s="393"/>
      <c r="BW36" s="413"/>
      <c r="BX36" s="289"/>
      <c r="BY36" s="287"/>
      <c r="BZ36" s="287"/>
      <c r="CA36" s="287"/>
      <c r="CB36" s="287"/>
      <c r="CC36" s="288"/>
    </row>
    <row r="37" spans="1:81" s="2" customFormat="1" ht="16.5" thickBot="1">
      <c r="A37" s="293" t="s">
        <v>89</v>
      </c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5"/>
      <c r="R37" s="77"/>
      <c r="S37" s="78"/>
      <c r="T37" s="78"/>
      <c r="U37" s="79"/>
      <c r="V37" s="533"/>
      <c r="W37" s="532"/>
      <c r="X37" s="531"/>
      <c r="Y37" s="532"/>
      <c r="Z37" s="531"/>
      <c r="AA37" s="532"/>
      <c r="AB37" s="531"/>
      <c r="AC37" s="532"/>
      <c r="AD37" s="531"/>
      <c r="AE37" s="532"/>
      <c r="AF37" s="531"/>
      <c r="AG37" s="534"/>
      <c r="AH37" s="528"/>
      <c r="AI37" s="529"/>
      <c r="AJ37" s="530"/>
      <c r="AK37" s="529"/>
      <c r="AL37" s="530"/>
      <c r="AM37" s="529"/>
      <c r="AN37" s="530"/>
      <c r="AO37" s="529"/>
      <c r="AP37" s="530"/>
      <c r="AQ37" s="529"/>
      <c r="AR37" s="530"/>
      <c r="AS37" s="529"/>
      <c r="AT37" s="530"/>
      <c r="AU37" s="529"/>
      <c r="AV37" s="530"/>
      <c r="AW37" s="529"/>
      <c r="AX37" s="530"/>
      <c r="AY37" s="529"/>
      <c r="AZ37" s="530"/>
      <c r="BA37" s="536"/>
      <c r="BB37" s="535"/>
      <c r="BC37" s="297"/>
      <c r="BD37" s="531"/>
      <c r="BE37" s="532"/>
      <c r="BF37" s="531"/>
      <c r="BG37" s="532"/>
      <c r="BH37" s="531"/>
      <c r="BI37" s="532"/>
      <c r="BJ37" s="531"/>
      <c r="BK37" s="532"/>
      <c r="BL37" s="531"/>
      <c r="BM37" s="532"/>
      <c r="BN37" s="531"/>
      <c r="BO37" s="532"/>
      <c r="BP37" s="531"/>
      <c r="BQ37" s="532"/>
      <c r="BR37" s="531"/>
      <c r="BS37" s="532"/>
      <c r="BT37" s="531"/>
      <c r="BU37" s="532"/>
      <c r="BV37" s="531"/>
      <c r="BW37" s="534"/>
      <c r="BX37" s="296"/>
      <c r="BY37" s="297"/>
      <c r="BZ37" s="297"/>
      <c r="CA37" s="297"/>
      <c r="CB37" s="297"/>
      <c r="CC37" s="298"/>
    </row>
    <row r="38" spans="1:81" s="2" customFormat="1" ht="14.25" customHeight="1" thickTop="1">
      <c r="A38" s="114"/>
      <c r="B38" s="439" t="s">
        <v>92</v>
      </c>
      <c r="C38" s="440"/>
      <c r="D38" s="441"/>
      <c r="E38" s="509" t="s">
        <v>93</v>
      </c>
      <c r="F38" s="510"/>
      <c r="G38" s="510"/>
      <c r="H38" s="510"/>
      <c r="I38" s="510"/>
      <c r="J38" s="510"/>
      <c r="K38" s="510"/>
      <c r="L38" s="510"/>
      <c r="M38" s="510"/>
      <c r="N38" s="510"/>
      <c r="O38" s="510"/>
      <c r="P38" s="510"/>
      <c r="Q38" s="510"/>
      <c r="R38" s="511"/>
      <c r="S38" s="511"/>
      <c r="T38" s="511"/>
      <c r="U38" s="511"/>
      <c r="V38" s="511"/>
      <c r="W38" s="511"/>
      <c r="X38" s="511"/>
      <c r="Y38" s="511"/>
      <c r="Z38" s="511"/>
      <c r="AA38" s="511"/>
      <c r="AB38" s="511"/>
      <c r="AC38" s="511"/>
      <c r="AD38" s="511"/>
      <c r="AE38" s="511"/>
      <c r="AF38" s="511"/>
      <c r="AG38" s="511"/>
      <c r="AH38" s="511"/>
      <c r="AI38" s="511"/>
      <c r="AJ38" s="511"/>
      <c r="AK38" s="511"/>
      <c r="AL38" s="511"/>
      <c r="AM38" s="511"/>
      <c r="AN38" s="511"/>
      <c r="AO38" s="511"/>
      <c r="AP38" s="511"/>
      <c r="AQ38" s="511"/>
      <c r="AR38" s="511"/>
      <c r="AS38" s="511"/>
      <c r="AT38" s="511"/>
      <c r="AU38" s="511"/>
      <c r="AV38" s="511"/>
      <c r="AW38" s="511"/>
      <c r="AX38" s="511"/>
      <c r="AY38" s="511"/>
      <c r="AZ38" s="511"/>
      <c r="BA38" s="511"/>
      <c r="BB38" s="511"/>
      <c r="BC38" s="511"/>
      <c r="BD38" s="511"/>
      <c r="BE38" s="511"/>
      <c r="BF38" s="511"/>
      <c r="BG38" s="511"/>
      <c r="BH38" s="511"/>
      <c r="BI38" s="511"/>
      <c r="BJ38" s="511"/>
      <c r="BK38" s="511"/>
      <c r="BL38" s="511"/>
      <c r="BM38" s="511"/>
      <c r="BN38" s="511"/>
      <c r="BO38" s="511"/>
      <c r="BP38" s="511"/>
      <c r="BQ38" s="511"/>
      <c r="BR38" s="511"/>
      <c r="BS38" s="511"/>
      <c r="BT38" s="511"/>
      <c r="BU38" s="511"/>
      <c r="BV38" s="511"/>
      <c r="BW38" s="511"/>
      <c r="BX38" s="511"/>
      <c r="BY38" s="511"/>
      <c r="BZ38" s="511"/>
      <c r="CA38" s="511"/>
      <c r="CB38" s="511"/>
      <c r="CC38" s="512"/>
    </row>
    <row r="39" spans="1:81" s="2" customFormat="1" ht="12" customHeight="1">
      <c r="A39" s="69"/>
      <c r="B39" s="279"/>
      <c r="C39" s="279"/>
      <c r="D39" s="279"/>
      <c r="E39" s="277" t="s">
        <v>76</v>
      </c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138"/>
      <c r="S39" s="138"/>
      <c r="T39" s="138"/>
      <c r="U39" s="130"/>
      <c r="V39" s="193"/>
      <c r="W39" s="191"/>
      <c r="X39" s="190"/>
      <c r="Y39" s="191"/>
      <c r="Z39" s="190"/>
      <c r="AA39" s="191"/>
      <c r="AB39" s="190"/>
      <c r="AC39" s="191"/>
      <c r="AD39" s="190"/>
      <c r="AE39" s="191"/>
      <c r="AF39" s="190"/>
      <c r="AG39" s="192"/>
      <c r="AH39" s="284"/>
      <c r="AI39" s="392"/>
      <c r="AJ39" s="282"/>
      <c r="AK39" s="392"/>
      <c r="AL39" s="282"/>
      <c r="AM39" s="392"/>
      <c r="AN39" s="282"/>
      <c r="AO39" s="392"/>
      <c r="AP39" s="282"/>
      <c r="AQ39" s="392"/>
      <c r="AR39" s="282"/>
      <c r="AS39" s="392"/>
      <c r="AT39" s="282"/>
      <c r="AU39" s="392"/>
      <c r="AV39" s="282"/>
      <c r="AW39" s="392"/>
      <c r="AX39" s="282"/>
      <c r="AY39" s="392"/>
      <c r="AZ39" s="282"/>
      <c r="BA39" s="390"/>
      <c r="BB39" s="285"/>
      <c r="BC39" s="279"/>
      <c r="BD39" s="190"/>
      <c r="BE39" s="191"/>
      <c r="BF39" s="190"/>
      <c r="BG39" s="191"/>
      <c r="BH39" s="190"/>
      <c r="BI39" s="191"/>
      <c r="BJ39" s="190"/>
      <c r="BK39" s="191"/>
      <c r="BL39" s="190"/>
      <c r="BM39" s="191"/>
      <c r="BN39" s="190"/>
      <c r="BO39" s="191"/>
      <c r="BP39" s="190"/>
      <c r="BQ39" s="191"/>
      <c r="BR39" s="190"/>
      <c r="BS39" s="191"/>
      <c r="BT39" s="190"/>
      <c r="BU39" s="191"/>
      <c r="BV39" s="190"/>
      <c r="BW39" s="192"/>
      <c r="BX39" s="278"/>
      <c r="BY39" s="279"/>
      <c r="BZ39" s="279"/>
      <c r="CA39" s="279"/>
      <c r="CB39" s="279"/>
      <c r="CC39" s="280"/>
    </row>
    <row r="40" spans="1:81" s="2" customFormat="1" ht="12" customHeight="1">
      <c r="A40" s="69">
        <v>12</v>
      </c>
      <c r="B40" s="281">
        <v>3.1</v>
      </c>
      <c r="C40" s="281"/>
      <c r="D40" s="281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80"/>
      <c r="R40" s="35"/>
      <c r="S40" s="20"/>
      <c r="T40" s="20"/>
      <c r="U40" s="21"/>
      <c r="V40" s="193"/>
      <c r="W40" s="191"/>
      <c r="X40" s="190"/>
      <c r="Y40" s="191"/>
      <c r="Z40" s="190"/>
      <c r="AA40" s="191"/>
      <c r="AB40" s="190"/>
      <c r="AC40" s="191"/>
      <c r="AD40" s="190"/>
      <c r="AE40" s="191"/>
      <c r="AF40" s="190"/>
      <c r="AG40" s="192"/>
      <c r="AH40" s="284"/>
      <c r="AI40" s="392"/>
      <c r="AJ40" s="282"/>
      <c r="AK40" s="392"/>
      <c r="AL40" s="282"/>
      <c r="AM40" s="392"/>
      <c r="AN40" s="282"/>
      <c r="AO40" s="392"/>
      <c r="AP40" s="282"/>
      <c r="AQ40" s="392"/>
      <c r="AR40" s="282"/>
      <c r="AS40" s="392"/>
      <c r="AT40" s="282"/>
      <c r="AU40" s="392"/>
      <c r="AV40" s="282"/>
      <c r="AW40" s="392"/>
      <c r="AX40" s="282"/>
      <c r="AY40" s="392"/>
      <c r="AZ40" s="282"/>
      <c r="BA40" s="390"/>
      <c r="BB40" s="285"/>
      <c r="BC40" s="279"/>
      <c r="BD40" s="190"/>
      <c r="BE40" s="191"/>
      <c r="BF40" s="190"/>
      <c r="BG40" s="191"/>
      <c r="BH40" s="190"/>
      <c r="BI40" s="191"/>
      <c r="BJ40" s="190"/>
      <c r="BK40" s="191"/>
      <c r="BL40" s="190"/>
      <c r="BM40" s="191"/>
      <c r="BN40" s="190"/>
      <c r="BO40" s="191"/>
      <c r="BP40" s="190"/>
      <c r="BQ40" s="191"/>
      <c r="BR40" s="190"/>
      <c r="BS40" s="191"/>
      <c r="BT40" s="190"/>
      <c r="BU40" s="191"/>
      <c r="BV40" s="190"/>
      <c r="BW40" s="192"/>
      <c r="BX40" s="278"/>
      <c r="BY40" s="279"/>
      <c r="BZ40" s="279"/>
      <c r="CA40" s="279"/>
      <c r="CB40" s="279"/>
      <c r="CC40" s="280"/>
    </row>
    <row r="41" spans="1:81" s="2" customFormat="1" ht="12" customHeight="1">
      <c r="A41" s="69">
        <v>13</v>
      </c>
      <c r="B41" s="281">
        <v>3.2</v>
      </c>
      <c r="C41" s="281"/>
      <c r="D41" s="281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80"/>
      <c r="R41" s="35"/>
      <c r="S41" s="20"/>
      <c r="T41" s="20"/>
      <c r="U41" s="21"/>
      <c r="V41" s="193"/>
      <c r="W41" s="191"/>
      <c r="X41" s="190"/>
      <c r="Y41" s="191"/>
      <c r="Z41" s="190"/>
      <c r="AA41" s="191"/>
      <c r="AB41" s="190"/>
      <c r="AC41" s="191"/>
      <c r="AD41" s="190"/>
      <c r="AE41" s="191"/>
      <c r="AF41" s="190"/>
      <c r="AG41" s="192"/>
      <c r="AH41" s="284"/>
      <c r="AI41" s="392"/>
      <c r="AJ41" s="282"/>
      <c r="AK41" s="392"/>
      <c r="AL41" s="282"/>
      <c r="AM41" s="392"/>
      <c r="AN41" s="282"/>
      <c r="AO41" s="392"/>
      <c r="AP41" s="282"/>
      <c r="AQ41" s="392"/>
      <c r="AR41" s="282"/>
      <c r="AS41" s="392"/>
      <c r="AT41" s="282"/>
      <c r="AU41" s="392"/>
      <c r="AV41" s="282"/>
      <c r="AW41" s="392"/>
      <c r="AX41" s="282"/>
      <c r="AY41" s="392"/>
      <c r="AZ41" s="282"/>
      <c r="BA41" s="390"/>
      <c r="BB41" s="285"/>
      <c r="BC41" s="279"/>
      <c r="BD41" s="190"/>
      <c r="BE41" s="191"/>
      <c r="BF41" s="190"/>
      <c r="BG41" s="191"/>
      <c r="BH41" s="190"/>
      <c r="BI41" s="191"/>
      <c r="BJ41" s="190"/>
      <c r="BK41" s="191"/>
      <c r="BL41" s="190"/>
      <c r="BM41" s="191"/>
      <c r="BN41" s="190"/>
      <c r="BO41" s="191"/>
      <c r="BP41" s="190"/>
      <c r="BQ41" s="191"/>
      <c r="BR41" s="190"/>
      <c r="BS41" s="191"/>
      <c r="BT41" s="190"/>
      <c r="BU41" s="191"/>
      <c r="BV41" s="190"/>
      <c r="BW41" s="192"/>
      <c r="BX41" s="278"/>
      <c r="BY41" s="279"/>
      <c r="BZ41" s="279"/>
      <c r="CA41" s="279"/>
      <c r="CB41" s="279"/>
      <c r="CC41" s="280"/>
    </row>
    <row r="42" spans="1:81" s="2" customFormat="1" ht="12" customHeight="1">
      <c r="A42" s="69"/>
      <c r="B42" s="281"/>
      <c r="C42" s="281"/>
      <c r="D42" s="281"/>
      <c r="E42" s="277" t="s">
        <v>77</v>
      </c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138"/>
      <c r="S42" s="138"/>
      <c r="T42" s="138"/>
      <c r="U42" s="130"/>
      <c r="V42" s="193"/>
      <c r="W42" s="191"/>
      <c r="X42" s="190"/>
      <c r="Y42" s="191"/>
      <c r="Z42" s="190"/>
      <c r="AA42" s="191"/>
      <c r="AB42" s="190"/>
      <c r="AC42" s="191"/>
      <c r="AD42" s="190"/>
      <c r="AE42" s="191"/>
      <c r="AF42" s="190"/>
      <c r="AG42" s="192"/>
      <c r="AH42" s="284"/>
      <c r="AI42" s="392"/>
      <c r="AJ42" s="282"/>
      <c r="AK42" s="392"/>
      <c r="AL42" s="282"/>
      <c r="AM42" s="392"/>
      <c r="AN42" s="282"/>
      <c r="AO42" s="392"/>
      <c r="AP42" s="282"/>
      <c r="AQ42" s="392"/>
      <c r="AR42" s="282"/>
      <c r="AS42" s="392"/>
      <c r="AT42" s="282"/>
      <c r="AU42" s="392"/>
      <c r="AV42" s="282"/>
      <c r="AW42" s="392"/>
      <c r="AX42" s="282"/>
      <c r="AY42" s="392"/>
      <c r="AZ42" s="282"/>
      <c r="BA42" s="390"/>
      <c r="BB42" s="285"/>
      <c r="BC42" s="279"/>
      <c r="BD42" s="190"/>
      <c r="BE42" s="191"/>
      <c r="BF42" s="190"/>
      <c r="BG42" s="191"/>
      <c r="BH42" s="190"/>
      <c r="BI42" s="191"/>
      <c r="BJ42" s="190"/>
      <c r="BK42" s="191"/>
      <c r="BL42" s="190"/>
      <c r="BM42" s="191"/>
      <c r="BN42" s="190"/>
      <c r="BO42" s="191"/>
      <c r="BP42" s="190"/>
      <c r="BQ42" s="191"/>
      <c r="BR42" s="190"/>
      <c r="BS42" s="191"/>
      <c r="BT42" s="190"/>
      <c r="BU42" s="191"/>
      <c r="BV42" s="190"/>
      <c r="BW42" s="192"/>
      <c r="BX42" s="278"/>
      <c r="BY42" s="279"/>
      <c r="BZ42" s="279"/>
      <c r="CA42" s="279"/>
      <c r="CB42" s="279"/>
      <c r="CC42" s="280"/>
    </row>
    <row r="43" spans="1:81" s="2" customFormat="1" ht="12" customHeight="1">
      <c r="A43" s="69">
        <v>14</v>
      </c>
      <c r="B43" s="281">
        <v>3.3</v>
      </c>
      <c r="C43" s="281"/>
      <c r="D43" s="281"/>
      <c r="E43" s="279" t="s">
        <v>94</v>
      </c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80"/>
      <c r="R43" s="35"/>
      <c r="S43" s="20"/>
      <c r="T43" s="20"/>
      <c r="U43" s="21"/>
      <c r="V43" s="193"/>
      <c r="W43" s="191"/>
      <c r="X43" s="190"/>
      <c r="Y43" s="191"/>
      <c r="Z43" s="190"/>
      <c r="AA43" s="191"/>
      <c r="AB43" s="190"/>
      <c r="AC43" s="191"/>
      <c r="AD43" s="190"/>
      <c r="AE43" s="191"/>
      <c r="AF43" s="190"/>
      <c r="AG43" s="192"/>
      <c r="AH43" s="284"/>
      <c r="AI43" s="392"/>
      <c r="AJ43" s="282"/>
      <c r="AK43" s="392"/>
      <c r="AL43" s="282"/>
      <c r="AM43" s="392"/>
      <c r="AN43" s="282"/>
      <c r="AO43" s="392"/>
      <c r="AP43" s="282"/>
      <c r="AQ43" s="392"/>
      <c r="AR43" s="282"/>
      <c r="AS43" s="392"/>
      <c r="AT43" s="282"/>
      <c r="AU43" s="392"/>
      <c r="AV43" s="282"/>
      <c r="AW43" s="392"/>
      <c r="AX43" s="282"/>
      <c r="AY43" s="392"/>
      <c r="AZ43" s="282"/>
      <c r="BA43" s="390"/>
      <c r="BB43" s="285"/>
      <c r="BC43" s="279"/>
      <c r="BD43" s="190"/>
      <c r="BE43" s="191"/>
      <c r="BF43" s="190"/>
      <c r="BG43" s="191"/>
      <c r="BH43" s="190"/>
      <c r="BI43" s="191"/>
      <c r="BJ43" s="190"/>
      <c r="BK43" s="191"/>
      <c r="BL43" s="190"/>
      <c r="BM43" s="191"/>
      <c r="BN43" s="190"/>
      <c r="BO43" s="191"/>
      <c r="BP43" s="190"/>
      <c r="BQ43" s="191"/>
      <c r="BR43" s="190"/>
      <c r="BS43" s="191"/>
      <c r="BT43" s="190"/>
      <c r="BU43" s="191"/>
      <c r="BV43" s="190"/>
      <c r="BW43" s="192"/>
      <c r="BX43" s="278"/>
      <c r="BY43" s="279"/>
      <c r="BZ43" s="279"/>
      <c r="CA43" s="279"/>
      <c r="CB43" s="279"/>
      <c r="CC43" s="280"/>
    </row>
    <row r="44" spans="1:81" s="2" customFormat="1" ht="12" customHeight="1">
      <c r="A44" s="69"/>
      <c r="B44" s="281"/>
      <c r="C44" s="281"/>
      <c r="D44" s="281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80"/>
      <c r="R44" s="35"/>
      <c r="S44" s="20"/>
      <c r="T44" s="20"/>
      <c r="U44" s="21"/>
      <c r="V44" s="193"/>
      <c r="W44" s="191"/>
      <c r="X44" s="190"/>
      <c r="Y44" s="191"/>
      <c r="Z44" s="190"/>
      <c r="AA44" s="191"/>
      <c r="AB44" s="190"/>
      <c r="AC44" s="191"/>
      <c r="AD44" s="190"/>
      <c r="AE44" s="191"/>
      <c r="AF44" s="190"/>
      <c r="AG44" s="192"/>
      <c r="AH44" s="284"/>
      <c r="AI44" s="392"/>
      <c r="AJ44" s="282"/>
      <c r="AK44" s="392"/>
      <c r="AL44" s="282"/>
      <c r="AM44" s="392"/>
      <c r="AN44" s="282"/>
      <c r="AO44" s="392"/>
      <c r="AP44" s="282"/>
      <c r="AQ44" s="392"/>
      <c r="AR44" s="282"/>
      <c r="AS44" s="392"/>
      <c r="AT44" s="282"/>
      <c r="AU44" s="392"/>
      <c r="AV44" s="282"/>
      <c r="AW44" s="392"/>
      <c r="AX44" s="282"/>
      <c r="AY44" s="392"/>
      <c r="AZ44" s="282"/>
      <c r="BA44" s="390"/>
      <c r="BB44" s="285"/>
      <c r="BC44" s="279"/>
      <c r="BD44" s="190"/>
      <c r="BE44" s="191"/>
      <c r="BF44" s="190"/>
      <c r="BG44" s="191"/>
      <c r="BH44" s="190"/>
      <c r="BI44" s="191"/>
      <c r="BJ44" s="190"/>
      <c r="BK44" s="191"/>
      <c r="BL44" s="190"/>
      <c r="BM44" s="191"/>
      <c r="BN44" s="190"/>
      <c r="BO44" s="191"/>
      <c r="BP44" s="190"/>
      <c r="BQ44" s="191"/>
      <c r="BR44" s="190"/>
      <c r="BS44" s="191"/>
      <c r="BT44" s="190"/>
      <c r="BU44" s="191"/>
      <c r="BV44" s="190"/>
      <c r="BW44" s="192"/>
      <c r="BX44" s="278"/>
      <c r="BY44" s="279"/>
      <c r="BZ44" s="279"/>
      <c r="CA44" s="279"/>
      <c r="CB44" s="279"/>
      <c r="CC44" s="280"/>
    </row>
    <row r="45" spans="1:81" s="2" customFormat="1" ht="12" customHeight="1">
      <c r="A45" s="69"/>
      <c r="B45" s="281"/>
      <c r="C45" s="281"/>
      <c r="D45" s="281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80"/>
      <c r="R45" s="35"/>
      <c r="S45" s="20"/>
      <c r="T45" s="20"/>
      <c r="U45" s="21"/>
      <c r="V45" s="193"/>
      <c r="W45" s="191"/>
      <c r="X45" s="190"/>
      <c r="Y45" s="191"/>
      <c r="Z45" s="190"/>
      <c r="AA45" s="191"/>
      <c r="AB45" s="190"/>
      <c r="AC45" s="191"/>
      <c r="AD45" s="190"/>
      <c r="AE45" s="191"/>
      <c r="AF45" s="190"/>
      <c r="AG45" s="192"/>
      <c r="AH45" s="284"/>
      <c r="AI45" s="392"/>
      <c r="AJ45" s="282"/>
      <c r="AK45" s="392"/>
      <c r="AL45" s="282"/>
      <c r="AM45" s="392"/>
      <c r="AN45" s="282"/>
      <c r="AO45" s="392"/>
      <c r="AP45" s="282"/>
      <c r="AQ45" s="392"/>
      <c r="AR45" s="282"/>
      <c r="AS45" s="392"/>
      <c r="AT45" s="282"/>
      <c r="AU45" s="392"/>
      <c r="AV45" s="282"/>
      <c r="AW45" s="392"/>
      <c r="AX45" s="282"/>
      <c r="AY45" s="392"/>
      <c r="AZ45" s="282"/>
      <c r="BA45" s="390"/>
      <c r="BB45" s="285"/>
      <c r="BC45" s="279"/>
      <c r="BD45" s="190"/>
      <c r="BE45" s="191"/>
      <c r="BF45" s="190"/>
      <c r="BG45" s="191"/>
      <c r="BH45" s="190"/>
      <c r="BI45" s="191"/>
      <c r="BJ45" s="190"/>
      <c r="BK45" s="191"/>
      <c r="BL45" s="190"/>
      <c r="BM45" s="191"/>
      <c r="BN45" s="190"/>
      <c r="BO45" s="191"/>
      <c r="BP45" s="190"/>
      <c r="BQ45" s="191"/>
      <c r="BR45" s="190"/>
      <c r="BS45" s="191"/>
      <c r="BT45" s="190"/>
      <c r="BU45" s="191"/>
      <c r="BV45" s="190"/>
      <c r="BW45" s="192"/>
      <c r="BX45" s="278"/>
      <c r="BY45" s="279"/>
      <c r="BZ45" s="279"/>
      <c r="CA45" s="279"/>
      <c r="CB45" s="279"/>
      <c r="CC45" s="280"/>
    </row>
    <row r="46" spans="1:81" s="2" customFormat="1" ht="12" customHeight="1">
      <c r="A46" s="69">
        <v>15</v>
      </c>
      <c r="B46" s="281">
        <v>3.4</v>
      </c>
      <c r="C46" s="281"/>
      <c r="D46" s="281"/>
      <c r="E46" s="279" t="s">
        <v>95</v>
      </c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80"/>
      <c r="R46" s="35"/>
      <c r="S46" s="20"/>
      <c r="T46" s="20"/>
      <c r="U46" s="21"/>
      <c r="V46" s="193"/>
      <c r="W46" s="191"/>
      <c r="X46" s="190"/>
      <c r="Y46" s="191"/>
      <c r="Z46" s="190"/>
      <c r="AA46" s="191"/>
      <c r="AB46" s="190"/>
      <c r="AC46" s="191"/>
      <c r="AD46" s="190"/>
      <c r="AE46" s="191"/>
      <c r="AF46" s="190"/>
      <c r="AG46" s="192"/>
      <c r="AH46" s="284"/>
      <c r="AI46" s="392"/>
      <c r="AJ46" s="282"/>
      <c r="AK46" s="392"/>
      <c r="AL46" s="282"/>
      <c r="AM46" s="392"/>
      <c r="AN46" s="282"/>
      <c r="AO46" s="392"/>
      <c r="AP46" s="282"/>
      <c r="AQ46" s="392"/>
      <c r="AR46" s="282"/>
      <c r="AS46" s="392"/>
      <c r="AT46" s="282"/>
      <c r="AU46" s="392"/>
      <c r="AV46" s="282"/>
      <c r="AW46" s="392"/>
      <c r="AX46" s="282"/>
      <c r="AY46" s="392"/>
      <c r="AZ46" s="282"/>
      <c r="BA46" s="390"/>
      <c r="BB46" s="285"/>
      <c r="BC46" s="279"/>
      <c r="BD46" s="190"/>
      <c r="BE46" s="191"/>
      <c r="BF46" s="190"/>
      <c r="BG46" s="191"/>
      <c r="BH46" s="190"/>
      <c r="BI46" s="191"/>
      <c r="BJ46" s="190"/>
      <c r="BK46" s="191"/>
      <c r="BL46" s="190"/>
      <c r="BM46" s="191"/>
      <c r="BN46" s="190"/>
      <c r="BO46" s="191"/>
      <c r="BP46" s="190"/>
      <c r="BQ46" s="191"/>
      <c r="BR46" s="190"/>
      <c r="BS46" s="191"/>
      <c r="BT46" s="190"/>
      <c r="BU46" s="191"/>
      <c r="BV46" s="190"/>
      <c r="BW46" s="192"/>
      <c r="BX46" s="278"/>
      <c r="BY46" s="279"/>
      <c r="BZ46" s="279"/>
      <c r="CA46" s="279"/>
      <c r="CB46" s="279"/>
      <c r="CC46" s="280"/>
    </row>
    <row r="47" spans="1:81" s="2" customFormat="1" ht="12" customHeight="1">
      <c r="A47" s="69"/>
      <c r="B47" s="281"/>
      <c r="C47" s="281"/>
      <c r="D47" s="281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80"/>
      <c r="R47" s="35"/>
      <c r="S47" s="20"/>
      <c r="T47" s="20"/>
      <c r="U47" s="21"/>
      <c r="V47" s="193"/>
      <c r="W47" s="191"/>
      <c r="X47" s="190"/>
      <c r="Y47" s="191"/>
      <c r="Z47" s="190"/>
      <c r="AA47" s="191"/>
      <c r="AB47" s="190"/>
      <c r="AC47" s="191"/>
      <c r="AD47" s="190"/>
      <c r="AE47" s="191"/>
      <c r="AF47" s="190"/>
      <c r="AG47" s="192"/>
      <c r="AH47" s="284"/>
      <c r="AI47" s="392"/>
      <c r="AJ47" s="282"/>
      <c r="AK47" s="392"/>
      <c r="AL47" s="282"/>
      <c r="AM47" s="392"/>
      <c r="AN47" s="282"/>
      <c r="AO47" s="392"/>
      <c r="AP47" s="282"/>
      <c r="AQ47" s="392"/>
      <c r="AR47" s="282"/>
      <c r="AS47" s="392"/>
      <c r="AT47" s="282"/>
      <c r="AU47" s="392"/>
      <c r="AV47" s="282"/>
      <c r="AW47" s="392"/>
      <c r="AX47" s="282"/>
      <c r="AY47" s="392"/>
      <c r="AZ47" s="282"/>
      <c r="BA47" s="390"/>
      <c r="BB47" s="285"/>
      <c r="BC47" s="279"/>
      <c r="BD47" s="190"/>
      <c r="BE47" s="191"/>
      <c r="BF47" s="190"/>
      <c r="BG47" s="191"/>
      <c r="BH47" s="190"/>
      <c r="BI47" s="191"/>
      <c r="BJ47" s="190"/>
      <c r="BK47" s="191"/>
      <c r="BL47" s="190"/>
      <c r="BM47" s="191"/>
      <c r="BN47" s="190"/>
      <c r="BO47" s="191"/>
      <c r="BP47" s="190"/>
      <c r="BQ47" s="191"/>
      <c r="BR47" s="190"/>
      <c r="BS47" s="191"/>
      <c r="BT47" s="190"/>
      <c r="BU47" s="191"/>
      <c r="BV47" s="190"/>
      <c r="BW47" s="192"/>
      <c r="BX47" s="278"/>
      <c r="BY47" s="279"/>
      <c r="BZ47" s="279"/>
      <c r="CA47" s="279"/>
      <c r="CB47" s="279"/>
      <c r="CC47" s="280"/>
    </row>
    <row r="48" spans="1:81" s="2" customFormat="1" ht="12" customHeight="1">
      <c r="A48" s="69"/>
      <c r="B48" s="281"/>
      <c r="C48" s="281"/>
      <c r="D48" s="281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80"/>
      <c r="R48" s="35"/>
      <c r="S48" s="20"/>
      <c r="T48" s="20"/>
      <c r="U48" s="21"/>
      <c r="V48" s="193"/>
      <c r="W48" s="191"/>
      <c r="X48" s="190"/>
      <c r="Y48" s="191"/>
      <c r="Z48" s="190"/>
      <c r="AA48" s="191"/>
      <c r="AB48" s="190"/>
      <c r="AC48" s="191"/>
      <c r="AD48" s="190"/>
      <c r="AE48" s="191"/>
      <c r="AF48" s="190"/>
      <c r="AG48" s="192"/>
      <c r="AH48" s="284"/>
      <c r="AI48" s="392"/>
      <c r="AJ48" s="282"/>
      <c r="AK48" s="392"/>
      <c r="AL48" s="282"/>
      <c r="AM48" s="392"/>
      <c r="AN48" s="282"/>
      <c r="AO48" s="392"/>
      <c r="AP48" s="282"/>
      <c r="AQ48" s="392"/>
      <c r="AR48" s="282"/>
      <c r="AS48" s="392"/>
      <c r="AT48" s="282"/>
      <c r="AU48" s="392"/>
      <c r="AV48" s="282"/>
      <c r="AW48" s="392"/>
      <c r="AX48" s="282"/>
      <c r="AY48" s="392"/>
      <c r="AZ48" s="282"/>
      <c r="BA48" s="390"/>
      <c r="BB48" s="285"/>
      <c r="BC48" s="279"/>
      <c r="BD48" s="190"/>
      <c r="BE48" s="191"/>
      <c r="BF48" s="190"/>
      <c r="BG48" s="191"/>
      <c r="BH48" s="190"/>
      <c r="BI48" s="191"/>
      <c r="BJ48" s="190"/>
      <c r="BK48" s="191"/>
      <c r="BL48" s="190"/>
      <c r="BM48" s="191"/>
      <c r="BN48" s="190"/>
      <c r="BO48" s="191"/>
      <c r="BP48" s="190"/>
      <c r="BQ48" s="191"/>
      <c r="BR48" s="190"/>
      <c r="BS48" s="191"/>
      <c r="BT48" s="190"/>
      <c r="BU48" s="191"/>
      <c r="BV48" s="190"/>
      <c r="BW48" s="192"/>
      <c r="BX48" s="278"/>
      <c r="BY48" s="279"/>
      <c r="BZ48" s="279"/>
      <c r="CA48" s="279"/>
      <c r="CB48" s="279"/>
      <c r="CC48" s="280"/>
    </row>
    <row r="49" spans="1:81" s="2" customFormat="1" ht="12" customHeight="1">
      <c r="A49" s="69"/>
      <c r="B49" s="281"/>
      <c r="C49" s="281"/>
      <c r="D49" s="281"/>
      <c r="E49" s="301" t="s">
        <v>78</v>
      </c>
      <c r="F49" s="417"/>
      <c r="G49" s="417"/>
      <c r="H49" s="417"/>
      <c r="I49" s="417"/>
      <c r="J49" s="417"/>
      <c r="K49" s="417"/>
      <c r="L49" s="417"/>
      <c r="M49" s="417"/>
      <c r="N49" s="417"/>
      <c r="O49" s="417"/>
      <c r="P49" s="417"/>
      <c r="Q49" s="417"/>
      <c r="R49" s="418"/>
      <c r="S49" s="418"/>
      <c r="T49" s="418"/>
      <c r="U49" s="419"/>
      <c r="V49" s="193"/>
      <c r="W49" s="191"/>
      <c r="X49" s="190"/>
      <c r="Y49" s="191"/>
      <c r="Z49" s="190"/>
      <c r="AA49" s="191"/>
      <c r="AB49" s="190"/>
      <c r="AC49" s="191"/>
      <c r="AD49" s="190"/>
      <c r="AE49" s="191"/>
      <c r="AF49" s="190"/>
      <c r="AG49" s="192"/>
      <c r="AH49" s="284"/>
      <c r="AI49" s="392"/>
      <c r="AJ49" s="282"/>
      <c r="AK49" s="392"/>
      <c r="AL49" s="282"/>
      <c r="AM49" s="392"/>
      <c r="AN49" s="282"/>
      <c r="AO49" s="392"/>
      <c r="AP49" s="282"/>
      <c r="AQ49" s="392"/>
      <c r="AR49" s="282"/>
      <c r="AS49" s="392"/>
      <c r="AT49" s="282"/>
      <c r="AU49" s="392"/>
      <c r="AV49" s="282"/>
      <c r="AW49" s="392"/>
      <c r="AX49" s="282"/>
      <c r="AY49" s="392"/>
      <c r="AZ49" s="282"/>
      <c r="BA49" s="390"/>
      <c r="BB49" s="285"/>
      <c r="BC49" s="279"/>
      <c r="BD49" s="190"/>
      <c r="BE49" s="191"/>
      <c r="BF49" s="190"/>
      <c r="BG49" s="191"/>
      <c r="BH49" s="190"/>
      <c r="BI49" s="191"/>
      <c r="BJ49" s="190"/>
      <c r="BK49" s="191"/>
      <c r="BL49" s="190"/>
      <c r="BM49" s="191"/>
      <c r="BN49" s="190"/>
      <c r="BO49" s="191"/>
      <c r="BP49" s="190"/>
      <c r="BQ49" s="191"/>
      <c r="BR49" s="190"/>
      <c r="BS49" s="191"/>
      <c r="BT49" s="190"/>
      <c r="BU49" s="191"/>
      <c r="BV49" s="190"/>
      <c r="BW49" s="192"/>
      <c r="BX49" s="278"/>
      <c r="BY49" s="279"/>
      <c r="BZ49" s="279"/>
      <c r="CA49" s="279"/>
      <c r="CB49" s="279"/>
      <c r="CC49" s="280"/>
    </row>
    <row r="50" spans="1:81" s="2" customFormat="1" ht="12" customHeight="1">
      <c r="A50" s="69">
        <v>16</v>
      </c>
      <c r="B50" s="281">
        <v>3.5</v>
      </c>
      <c r="C50" s="281"/>
      <c r="D50" s="281"/>
      <c r="E50" s="279" t="s">
        <v>79</v>
      </c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80"/>
      <c r="R50" s="35"/>
      <c r="S50" s="20"/>
      <c r="T50" s="20"/>
      <c r="U50" s="21"/>
      <c r="V50" s="193"/>
      <c r="W50" s="191"/>
      <c r="X50" s="190"/>
      <c r="Y50" s="191"/>
      <c r="Z50" s="190"/>
      <c r="AA50" s="191"/>
      <c r="AB50" s="190"/>
      <c r="AC50" s="191"/>
      <c r="AD50" s="190"/>
      <c r="AE50" s="191"/>
      <c r="AF50" s="190"/>
      <c r="AG50" s="192"/>
      <c r="AH50" s="284"/>
      <c r="AI50" s="392"/>
      <c r="AJ50" s="282"/>
      <c r="AK50" s="392"/>
      <c r="AL50" s="282"/>
      <c r="AM50" s="392"/>
      <c r="AN50" s="282"/>
      <c r="AO50" s="392"/>
      <c r="AP50" s="282"/>
      <c r="AQ50" s="392"/>
      <c r="AR50" s="282"/>
      <c r="AS50" s="392"/>
      <c r="AT50" s="282"/>
      <c r="AU50" s="392"/>
      <c r="AV50" s="282"/>
      <c r="AW50" s="392"/>
      <c r="AX50" s="282"/>
      <c r="AY50" s="392"/>
      <c r="AZ50" s="282"/>
      <c r="BA50" s="390"/>
      <c r="BB50" s="285"/>
      <c r="BC50" s="279"/>
      <c r="BD50" s="190"/>
      <c r="BE50" s="191"/>
      <c r="BF50" s="190"/>
      <c r="BG50" s="191"/>
      <c r="BH50" s="190"/>
      <c r="BI50" s="191"/>
      <c r="BJ50" s="190"/>
      <c r="BK50" s="191"/>
      <c r="BL50" s="190"/>
      <c r="BM50" s="191"/>
      <c r="BN50" s="190"/>
      <c r="BO50" s="191"/>
      <c r="BP50" s="190"/>
      <c r="BQ50" s="191"/>
      <c r="BR50" s="190"/>
      <c r="BS50" s="191"/>
      <c r="BT50" s="190"/>
      <c r="BU50" s="191"/>
      <c r="BV50" s="190"/>
      <c r="BW50" s="192"/>
      <c r="BX50" s="278"/>
      <c r="BY50" s="279"/>
      <c r="BZ50" s="279"/>
      <c r="CA50" s="279"/>
      <c r="CB50" s="279"/>
      <c r="CC50" s="280"/>
    </row>
    <row r="51" spans="1:81" s="2" customFormat="1" ht="12" customHeight="1">
      <c r="A51" s="69"/>
      <c r="B51" s="286" t="s">
        <v>96</v>
      </c>
      <c r="C51" s="286"/>
      <c r="D51" s="286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80"/>
      <c r="R51" s="35"/>
      <c r="S51" s="20"/>
      <c r="T51" s="20"/>
      <c r="U51" s="21"/>
      <c r="V51" s="193"/>
      <c r="W51" s="191"/>
      <c r="X51" s="190"/>
      <c r="Y51" s="191"/>
      <c r="Z51" s="190"/>
      <c r="AA51" s="191"/>
      <c r="AB51" s="190"/>
      <c r="AC51" s="191"/>
      <c r="AD51" s="190"/>
      <c r="AE51" s="191"/>
      <c r="AF51" s="190"/>
      <c r="AG51" s="192"/>
      <c r="AH51" s="284"/>
      <c r="AI51" s="392"/>
      <c r="AJ51" s="282"/>
      <c r="AK51" s="392"/>
      <c r="AL51" s="282"/>
      <c r="AM51" s="392"/>
      <c r="AN51" s="282"/>
      <c r="AO51" s="392"/>
      <c r="AP51" s="282"/>
      <c r="AQ51" s="392"/>
      <c r="AR51" s="282"/>
      <c r="AS51" s="392"/>
      <c r="AT51" s="282"/>
      <c r="AU51" s="392"/>
      <c r="AV51" s="282"/>
      <c r="AW51" s="392"/>
      <c r="AX51" s="282"/>
      <c r="AY51" s="392"/>
      <c r="AZ51" s="282"/>
      <c r="BA51" s="390"/>
      <c r="BB51" s="285"/>
      <c r="BC51" s="279"/>
      <c r="BD51" s="190"/>
      <c r="BE51" s="191"/>
      <c r="BF51" s="190"/>
      <c r="BG51" s="191"/>
      <c r="BH51" s="190"/>
      <c r="BI51" s="191"/>
      <c r="BJ51" s="190"/>
      <c r="BK51" s="191"/>
      <c r="BL51" s="190"/>
      <c r="BM51" s="191"/>
      <c r="BN51" s="190"/>
      <c r="BO51" s="191"/>
      <c r="BP51" s="190"/>
      <c r="BQ51" s="191"/>
      <c r="BR51" s="190"/>
      <c r="BS51" s="191"/>
      <c r="BT51" s="190"/>
      <c r="BU51" s="191"/>
      <c r="BV51" s="190"/>
      <c r="BW51" s="192"/>
      <c r="BX51" s="278"/>
      <c r="BY51" s="279"/>
      <c r="BZ51" s="279"/>
      <c r="CA51" s="279"/>
      <c r="CB51" s="279"/>
      <c r="CC51" s="280"/>
    </row>
    <row r="52" spans="1:81" s="2" customFormat="1" ht="12" customHeight="1" thickBot="1">
      <c r="A52" s="69"/>
      <c r="B52" s="286" t="s">
        <v>97</v>
      </c>
      <c r="C52" s="286"/>
      <c r="D52" s="286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7"/>
      <c r="Q52" s="288"/>
      <c r="R52" s="71"/>
      <c r="S52" s="72"/>
      <c r="T52" s="72"/>
      <c r="U52" s="73"/>
      <c r="V52" s="524"/>
      <c r="W52" s="395"/>
      <c r="X52" s="393"/>
      <c r="Y52" s="395"/>
      <c r="Z52" s="393"/>
      <c r="AA52" s="395"/>
      <c r="AB52" s="393"/>
      <c r="AC52" s="395"/>
      <c r="AD52" s="393"/>
      <c r="AE52" s="395"/>
      <c r="AF52" s="393"/>
      <c r="AG52" s="413"/>
      <c r="AH52" s="412"/>
      <c r="AI52" s="410"/>
      <c r="AJ52" s="409"/>
      <c r="AK52" s="410"/>
      <c r="AL52" s="409"/>
      <c r="AM52" s="410"/>
      <c r="AN52" s="409"/>
      <c r="AO52" s="410"/>
      <c r="AP52" s="409"/>
      <c r="AQ52" s="410"/>
      <c r="AR52" s="409"/>
      <c r="AS52" s="410"/>
      <c r="AT52" s="409"/>
      <c r="AU52" s="410"/>
      <c r="AV52" s="409"/>
      <c r="AW52" s="410"/>
      <c r="AX52" s="409"/>
      <c r="AY52" s="410"/>
      <c r="AZ52" s="409"/>
      <c r="BA52" s="411"/>
      <c r="BB52" s="525"/>
      <c r="BC52" s="287"/>
      <c r="BD52" s="393"/>
      <c r="BE52" s="395"/>
      <c r="BF52" s="393"/>
      <c r="BG52" s="395"/>
      <c r="BH52" s="393"/>
      <c r="BI52" s="395"/>
      <c r="BJ52" s="393"/>
      <c r="BK52" s="395"/>
      <c r="BL52" s="393"/>
      <c r="BM52" s="395"/>
      <c r="BN52" s="393"/>
      <c r="BO52" s="395"/>
      <c r="BP52" s="393"/>
      <c r="BQ52" s="395"/>
      <c r="BR52" s="393"/>
      <c r="BS52" s="395"/>
      <c r="BT52" s="393"/>
      <c r="BU52" s="395"/>
      <c r="BV52" s="393"/>
      <c r="BW52" s="413"/>
      <c r="BX52" s="289"/>
      <c r="BY52" s="287"/>
      <c r="BZ52" s="287"/>
      <c r="CA52" s="287"/>
      <c r="CB52" s="287"/>
      <c r="CC52" s="288"/>
    </row>
    <row r="53" spans="1:81" s="2" customFormat="1" ht="16.5" thickBot="1">
      <c r="A53" s="293" t="s">
        <v>98</v>
      </c>
      <c r="B53" s="294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5"/>
      <c r="R53" s="85"/>
      <c r="S53" s="86"/>
      <c r="T53" s="86"/>
      <c r="U53" s="87"/>
      <c r="V53" s="537"/>
      <c r="W53" s="538"/>
      <c r="X53" s="539"/>
      <c r="Y53" s="538"/>
      <c r="Z53" s="539"/>
      <c r="AA53" s="538"/>
      <c r="AB53" s="539"/>
      <c r="AC53" s="538"/>
      <c r="AD53" s="539"/>
      <c r="AE53" s="538"/>
      <c r="AF53" s="539"/>
      <c r="AG53" s="540"/>
      <c r="AH53" s="537"/>
      <c r="AI53" s="538"/>
      <c r="AJ53" s="539"/>
      <c r="AK53" s="538"/>
      <c r="AL53" s="539"/>
      <c r="AM53" s="538"/>
      <c r="AN53" s="539"/>
      <c r="AO53" s="538"/>
      <c r="AP53" s="539"/>
      <c r="AQ53" s="538"/>
      <c r="AR53" s="539"/>
      <c r="AS53" s="538"/>
      <c r="AT53" s="539"/>
      <c r="AU53" s="538"/>
      <c r="AV53" s="539"/>
      <c r="AW53" s="538"/>
      <c r="AX53" s="539"/>
      <c r="AY53" s="538"/>
      <c r="AZ53" s="539"/>
      <c r="BA53" s="540"/>
      <c r="BB53" s="541"/>
      <c r="BC53" s="304"/>
      <c r="BD53" s="539"/>
      <c r="BE53" s="538"/>
      <c r="BF53" s="539"/>
      <c r="BG53" s="538"/>
      <c r="BH53" s="539"/>
      <c r="BI53" s="538"/>
      <c r="BJ53" s="539"/>
      <c r="BK53" s="538"/>
      <c r="BL53" s="539"/>
      <c r="BM53" s="538"/>
      <c r="BN53" s="539"/>
      <c r="BO53" s="538"/>
      <c r="BP53" s="539"/>
      <c r="BQ53" s="538"/>
      <c r="BR53" s="539"/>
      <c r="BS53" s="538"/>
      <c r="BT53" s="539"/>
      <c r="BU53" s="538"/>
      <c r="BV53" s="539"/>
      <c r="BW53" s="540"/>
      <c r="BX53" s="303"/>
      <c r="BY53" s="304"/>
      <c r="BZ53" s="304"/>
      <c r="CA53" s="304"/>
      <c r="CB53" s="304"/>
      <c r="CC53" s="305"/>
    </row>
    <row r="54" spans="1:81" s="2" customFormat="1" ht="16.5" customHeight="1" thickBot="1" thickTop="1">
      <c r="A54" s="115"/>
      <c r="B54" s="383" t="s">
        <v>99</v>
      </c>
      <c r="C54" s="383"/>
      <c r="D54" s="383"/>
      <c r="E54" s="407" t="s">
        <v>42</v>
      </c>
      <c r="F54" s="407"/>
      <c r="G54" s="407"/>
      <c r="H54" s="407"/>
      <c r="I54" s="407"/>
      <c r="J54" s="407"/>
      <c r="K54" s="407"/>
      <c r="L54" s="407"/>
      <c r="M54" s="407"/>
      <c r="N54" s="407"/>
      <c r="O54" s="407"/>
      <c r="P54" s="407"/>
      <c r="Q54" s="408"/>
      <c r="R54" s="116"/>
      <c r="S54" s="117"/>
      <c r="T54" s="117"/>
      <c r="U54" s="118"/>
      <c r="V54" s="382"/>
      <c r="W54" s="376"/>
      <c r="X54" s="375"/>
      <c r="Y54" s="376"/>
      <c r="Z54" s="375"/>
      <c r="AA54" s="376"/>
      <c r="AB54" s="375"/>
      <c r="AC54" s="376"/>
      <c r="AD54" s="375"/>
      <c r="AE54" s="376"/>
      <c r="AF54" s="375"/>
      <c r="AG54" s="377"/>
      <c r="AH54" s="382"/>
      <c r="AI54" s="376"/>
      <c r="AJ54" s="375"/>
      <c r="AK54" s="376"/>
      <c r="AL54" s="375"/>
      <c r="AM54" s="376"/>
      <c r="AN54" s="375"/>
      <c r="AO54" s="376"/>
      <c r="AP54" s="375"/>
      <c r="AQ54" s="376"/>
      <c r="AR54" s="375"/>
      <c r="AS54" s="376"/>
      <c r="AT54" s="375"/>
      <c r="AU54" s="376"/>
      <c r="AV54" s="375"/>
      <c r="AW54" s="376"/>
      <c r="AX54" s="375"/>
      <c r="AY54" s="376"/>
      <c r="AZ54" s="375"/>
      <c r="BA54" s="377"/>
      <c r="BB54" s="542"/>
      <c r="BC54" s="407"/>
      <c r="BD54" s="375"/>
      <c r="BE54" s="376"/>
      <c r="BF54" s="375"/>
      <c r="BG54" s="376"/>
      <c r="BH54" s="375"/>
      <c r="BI54" s="376"/>
      <c r="BJ54" s="375"/>
      <c r="BK54" s="376"/>
      <c r="BL54" s="375"/>
      <c r="BM54" s="376"/>
      <c r="BN54" s="375"/>
      <c r="BO54" s="376"/>
      <c r="BP54" s="375"/>
      <c r="BQ54" s="376"/>
      <c r="BR54" s="375"/>
      <c r="BS54" s="376"/>
      <c r="BT54" s="375"/>
      <c r="BU54" s="376"/>
      <c r="BV54" s="375"/>
      <c r="BW54" s="377"/>
      <c r="BX54" s="519"/>
      <c r="BY54" s="407"/>
      <c r="BZ54" s="407"/>
      <c r="CA54" s="407"/>
      <c r="CB54" s="407"/>
      <c r="CC54" s="408"/>
    </row>
    <row r="55" spans="1:81" s="2" customFormat="1" ht="27.75" customHeight="1" thickBot="1" thickTop="1">
      <c r="A55" s="115"/>
      <c r="B55" s="383" t="s">
        <v>100</v>
      </c>
      <c r="C55" s="383"/>
      <c r="D55" s="383"/>
      <c r="E55" s="384" t="s">
        <v>118</v>
      </c>
      <c r="F55" s="385"/>
      <c r="G55" s="385"/>
      <c r="H55" s="385"/>
      <c r="I55" s="385"/>
      <c r="J55" s="385"/>
      <c r="K55" s="385"/>
      <c r="L55" s="385"/>
      <c r="M55" s="385"/>
      <c r="N55" s="385"/>
      <c r="O55" s="385"/>
      <c r="P55" s="385"/>
      <c r="Q55" s="386"/>
      <c r="R55" s="116"/>
      <c r="S55" s="117"/>
      <c r="T55" s="117"/>
      <c r="U55" s="118"/>
      <c r="V55" s="382"/>
      <c r="W55" s="376"/>
      <c r="X55" s="375"/>
      <c r="Y55" s="376"/>
      <c r="Z55" s="375"/>
      <c r="AA55" s="376"/>
      <c r="AB55" s="375"/>
      <c r="AC55" s="376"/>
      <c r="AD55" s="375"/>
      <c r="AE55" s="376"/>
      <c r="AF55" s="375"/>
      <c r="AG55" s="377"/>
      <c r="AH55" s="382"/>
      <c r="AI55" s="376"/>
      <c r="AJ55" s="375"/>
      <c r="AK55" s="376"/>
      <c r="AL55" s="375"/>
      <c r="AM55" s="376"/>
      <c r="AN55" s="375"/>
      <c r="AO55" s="376"/>
      <c r="AP55" s="375"/>
      <c r="AQ55" s="376"/>
      <c r="AR55" s="375"/>
      <c r="AS55" s="376"/>
      <c r="AT55" s="375"/>
      <c r="AU55" s="376"/>
      <c r="AV55" s="375"/>
      <c r="AW55" s="376"/>
      <c r="AX55" s="375"/>
      <c r="AY55" s="376"/>
      <c r="AZ55" s="375"/>
      <c r="BA55" s="377"/>
      <c r="BB55" s="542"/>
      <c r="BC55" s="407"/>
      <c r="BD55" s="375"/>
      <c r="BE55" s="376"/>
      <c r="BF55" s="375"/>
      <c r="BG55" s="376"/>
      <c r="BH55" s="375"/>
      <c r="BI55" s="376"/>
      <c r="BJ55" s="375"/>
      <c r="BK55" s="376"/>
      <c r="BL55" s="375"/>
      <c r="BM55" s="376"/>
      <c r="BN55" s="375"/>
      <c r="BO55" s="376"/>
      <c r="BP55" s="375"/>
      <c r="BQ55" s="376"/>
      <c r="BR55" s="375"/>
      <c r="BS55" s="376"/>
      <c r="BT55" s="375"/>
      <c r="BU55" s="376"/>
      <c r="BV55" s="375"/>
      <c r="BW55" s="377"/>
      <c r="BX55" s="519"/>
      <c r="BY55" s="407"/>
      <c r="BZ55" s="407"/>
      <c r="CA55" s="407"/>
      <c r="CB55" s="407"/>
      <c r="CC55" s="408"/>
    </row>
    <row r="56" spans="1:81" s="2" customFormat="1" ht="28.5" customHeight="1" thickBot="1" thickTop="1">
      <c r="A56" s="115"/>
      <c r="B56" s="383" t="s">
        <v>101</v>
      </c>
      <c r="C56" s="383"/>
      <c r="D56" s="383"/>
      <c r="E56" s="384" t="s">
        <v>102</v>
      </c>
      <c r="F56" s="385"/>
      <c r="G56" s="385"/>
      <c r="H56" s="385"/>
      <c r="I56" s="385"/>
      <c r="J56" s="385"/>
      <c r="K56" s="385"/>
      <c r="L56" s="385"/>
      <c r="M56" s="385"/>
      <c r="N56" s="385"/>
      <c r="O56" s="385"/>
      <c r="P56" s="385"/>
      <c r="Q56" s="386"/>
      <c r="R56" s="116"/>
      <c r="S56" s="117"/>
      <c r="T56" s="117"/>
      <c r="U56" s="118"/>
      <c r="V56" s="382"/>
      <c r="W56" s="376"/>
      <c r="X56" s="375"/>
      <c r="Y56" s="376"/>
      <c r="Z56" s="375"/>
      <c r="AA56" s="376"/>
      <c r="AB56" s="375"/>
      <c r="AC56" s="376"/>
      <c r="AD56" s="375"/>
      <c r="AE56" s="376"/>
      <c r="AF56" s="375"/>
      <c r="AG56" s="377"/>
      <c r="AH56" s="382"/>
      <c r="AI56" s="376"/>
      <c r="AJ56" s="375"/>
      <c r="AK56" s="376"/>
      <c r="AL56" s="375"/>
      <c r="AM56" s="376"/>
      <c r="AN56" s="375"/>
      <c r="AO56" s="376"/>
      <c r="AP56" s="375"/>
      <c r="AQ56" s="376"/>
      <c r="AR56" s="375"/>
      <c r="AS56" s="376"/>
      <c r="AT56" s="375"/>
      <c r="AU56" s="376"/>
      <c r="AV56" s="375"/>
      <c r="AW56" s="376"/>
      <c r="AX56" s="375"/>
      <c r="AY56" s="376"/>
      <c r="AZ56" s="375"/>
      <c r="BA56" s="377"/>
      <c r="BB56" s="542"/>
      <c r="BC56" s="407"/>
      <c r="BD56" s="375"/>
      <c r="BE56" s="376"/>
      <c r="BF56" s="375"/>
      <c r="BG56" s="376"/>
      <c r="BH56" s="375"/>
      <c r="BI56" s="376"/>
      <c r="BJ56" s="375"/>
      <c r="BK56" s="376"/>
      <c r="BL56" s="375"/>
      <c r="BM56" s="376"/>
      <c r="BN56" s="375"/>
      <c r="BO56" s="376"/>
      <c r="BP56" s="375"/>
      <c r="BQ56" s="376"/>
      <c r="BR56" s="375"/>
      <c r="BS56" s="376"/>
      <c r="BT56" s="375"/>
      <c r="BU56" s="376"/>
      <c r="BV56" s="375"/>
      <c r="BW56" s="377"/>
      <c r="BX56" s="519"/>
      <c r="BY56" s="407"/>
      <c r="BZ56" s="407"/>
      <c r="CA56" s="407"/>
      <c r="CB56" s="407"/>
      <c r="CC56" s="408"/>
    </row>
    <row r="57" spans="1:81" s="2" customFormat="1" ht="31.5" customHeight="1" thickBot="1" thickTop="1">
      <c r="A57" s="80"/>
      <c r="B57" s="306"/>
      <c r="C57" s="306"/>
      <c r="D57" s="306"/>
      <c r="E57" s="307" t="s">
        <v>103</v>
      </c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9"/>
      <c r="R57" s="88"/>
      <c r="S57" s="89"/>
      <c r="T57" s="89"/>
      <c r="U57" s="90"/>
      <c r="V57" s="543"/>
      <c r="W57" s="544"/>
      <c r="X57" s="545"/>
      <c r="Y57" s="544"/>
      <c r="Z57" s="545"/>
      <c r="AA57" s="544"/>
      <c r="AB57" s="545"/>
      <c r="AC57" s="544"/>
      <c r="AD57" s="545"/>
      <c r="AE57" s="544"/>
      <c r="AF57" s="545"/>
      <c r="AG57" s="546"/>
      <c r="AH57" s="543"/>
      <c r="AI57" s="544"/>
      <c r="AJ57" s="545"/>
      <c r="AK57" s="544"/>
      <c r="AL57" s="545"/>
      <c r="AM57" s="544"/>
      <c r="AN57" s="545"/>
      <c r="AO57" s="544"/>
      <c r="AP57" s="545"/>
      <c r="AQ57" s="544"/>
      <c r="AR57" s="545"/>
      <c r="AS57" s="544"/>
      <c r="AT57" s="545"/>
      <c r="AU57" s="544"/>
      <c r="AV57" s="545"/>
      <c r="AW57" s="544"/>
      <c r="AX57" s="545"/>
      <c r="AY57" s="544"/>
      <c r="AZ57" s="545"/>
      <c r="BA57" s="546"/>
      <c r="BB57" s="547"/>
      <c r="BC57" s="311"/>
      <c r="BD57" s="545"/>
      <c r="BE57" s="544"/>
      <c r="BF57" s="545"/>
      <c r="BG57" s="544"/>
      <c r="BH57" s="545"/>
      <c r="BI57" s="544"/>
      <c r="BJ57" s="545"/>
      <c r="BK57" s="544"/>
      <c r="BL57" s="545"/>
      <c r="BM57" s="544"/>
      <c r="BN57" s="545"/>
      <c r="BO57" s="544"/>
      <c r="BP57" s="545"/>
      <c r="BQ57" s="544"/>
      <c r="BR57" s="545"/>
      <c r="BS57" s="544"/>
      <c r="BT57" s="545"/>
      <c r="BU57" s="544"/>
      <c r="BV57" s="545"/>
      <c r="BW57" s="546"/>
      <c r="BX57" s="310"/>
      <c r="BY57" s="311"/>
      <c r="BZ57" s="311"/>
      <c r="CA57" s="311"/>
      <c r="CB57" s="311"/>
      <c r="CC57" s="312"/>
    </row>
    <row r="58" ht="13.5" thickTop="1"/>
  </sheetData>
  <sheetProtection/>
  <mergeCells count="1429">
    <mergeCell ref="BL52:BM52"/>
    <mergeCell ref="BN52:BO52"/>
    <mergeCell ref="BL53:BM53"/>
    <mergeCell ref="BN53:BO53"/>
    <mergeCell ref="BL54:BM54"/>
    <mergeCell ref="BN54:BO54"/>
    <mergeCell ref="BL49:BM49"/>
    <mergeCell ref="BN49:BO49"/>
    <mergeCell ref="BL50:BM50"/>
    <mergeCell ref="BN50:BO50"/>
    <mergeCell ref="BL51:BM51"/>
    <mergeCell ref="BN51:BO51"/>
    <mergeCell ref="BL46:BM46"/>
    <mergeCell ref="BN46:BO46"/>
    <mergeCell ref="BL47:BM47"/>
    <mergeCell ref="BN47:BO47"/>
    <mergeCell ref="BL48:BM48"/>
    <mergeCell ref="BN48:BO48"/>
    <mergeCell ref="BL43:BM43"/>
    <mergeCell ref="BN43:BO43"/>
    <mergeCell ref="BL44:BM44"/>
    <mergeCell ref="BN44:BO44"/>
    <mergeCell ref="BL45:BM45"/>
    <mergeCell ref="BN45:BO45"/>
    <mergeCell ref="BL40:BM40"/>
    <mergeCell ref="BN40:BO40"/>
    <mergeCell ref="BL41:BM41"/>
    <mergeCell ref="BN41:BO41"/>
    <mergeCell ref="BL42:BM42"/>
    <mergeCell ref="BN42:BO42"/>
    <mergeCell ref="AP57:AQ57"/>
    <mergeCell ref="AR57:AS57"/>
    <mergeCell ref="BL4:BO4"/>
    <mergeCell ref="BL5:BM6"/>
    <mergeCell ref="BN5:BO6"/>
    <mergeCell ref="BL7:BO9"/>
    <mergeCell ref="BL10:BM10"/>
    <mergeCell ref="BN10:BO10"/>
    <mergeCell ref="AP10:AQ10"/>
    <mergeCell ref="AR10:AS10"/>
    <mergeCell ref="AP53:AQ53"/>
    <mergeCell ref="AR53:AS53"/>
    <mergeCell ref="AP54:AQ54"/>
    <mergeCell ref="AR54:AS54"/>
    <mergeCell ref="AP55:AQ55"/>
    <mergeCell ref="AR55:AS55"/>
    <mergeCell ref="AP33:AQ33"/>
    <mergeCell ref="AR33:AS33"/>
    <mergeCell ref="AP34:AQ34"/>
    <mergeCell ref="AR34:AS34"/>
    <mergeCell ref="AP35:AQ35"/>
    <mergeCell ref="AR35:AS35"/>
    <mergeCell ref="AP29:AQ29"/>
    <mergeCell ref="AR29:AS29"/>
    <mergeCell ref="AP30:AQ30"/>
    <mergeCell ref="AR30:AS30"/>
    <mergeCell ref="AP31:AQ31"/>
    <mergeCell ref="AR31:AS31"/>
    <mergeCell ref="AP24:AQ24"/>
    <mergeCell ref="AR24:AS24"/>
    <mergeCell ref="AP25:AQ25"/>
    <mergeCell ref="AR25:AS25"/>
    <mergeCell ref="AP27:AQ27"/>
    <mergeCell ref="AR27:AS27"/>
    <mergeCell ref="AP20:AQ20"/>
    <mergeCell ref="AR20:AS20"/>
    <mergeCell ref="AP21:AQ21"/>
    <mergeCell ref="AR21:AS21"/>
    <mergeCell ref="AP22:AQ22"/>
    <mergeCell ref="AR22:AS22"/>
    <mergeCell ref="AP16:AQ16"/>
    <mergeCell ref="AR16:AS16"/>
    <mergeCell ref="AP17:AQ17"/>
    <mergeCell ref="AR17:AS17"/>
    <mergeCell ref="AP18:AQ18"/>
    <mergeCell ref="AR18:AS18"/>
    <mergeCell ref="AR12:AS12"/>
    <mergeCell ref="AP13:AQ13"/>
    <mergeCell ref="AR13:AS13"/>
    <mergeCell ref="AP14:AQ14"/>
    <mergeCell ref="AR14:AS14"/>
    <mergeCell ref="AP15:AQ15"/>
    <mergeCell ref="AR15:AS15"/>
    <mergeCell ref="BV57:BW57"/>
    <mergeCell ref="BX57:CC57"/>
    <mergeCell ref="AP4:AS4"/>
    <mergeCell ref="AP5:AQ5"/>
    <mergeCell ref="AR5:AS5"/>
    <mergeCell ref="AP6:AS6"/>
    <mergeCell ref="AP7:AQ7"/>
    <mergeCell ref="AR7:AS7"/>
    <mergeCell ref="AP12:AQ12"/>
    <mergeCell ref="BF57:BG57"/>
    <mergeCell ref="BH57:BI57"/>
    <mergeCell ref="BJ57:BK57"/>
    <mergeCell ref="BP57:BQ57"/>
    <mergeCell ref="BR57:BS57"/>
    <mergeCell ref="BT57:BU57"/>
    <mergeCell ref="BL57:BM57"/>
    <mergeCell ref="BN57:BO57"/>
    <mergeCell ref="AT57:AU57"/>
    <mergeCell ref="AV57:AW57"/>
    <mergeCell ref="AX57:AY57"/>
    <mergeCell ref="AZ57:BA57"/>
    <mergeCell ref="BB57:BC57"/>
    <mergeCell ref="BD57:BE57"/>
    <mergeCell ref="AD57:AE57"/>
    <mergeCell ref="AF57:AG57"/>
    <mergeCell ref="AH57:AI57"/>
    <mergeCell ref="AJ57:AK57"/>
    <mergeCell ref="AL57:AM57"/>
    <mergeCell ref="AN57:AO57"/>
    <mergeCell ref="B57:D57"/>
    <mergeCell ref="E57:Q57"/>
    <mergeCell ref="V57:W57"/>
    <mergeCell ref="X57:Y57"/>
    <mergeCell ref="Z57:AA57"/>
    <mergeCell ref="AB57:AC57"/>
    <mergeCell ref="BJ56:BK56"/>
    <mergeCell ref="BP56:BQ56"/>
    <mergeCell ref="BR56:BS56"/>
    <mergeCell ref="BT56:BU56"/>
    <mergeCell ref="BV56:BW56"/>
    <mergeCell ref="BX56:CC56"/>
    <mergeCell ref="BL56:BM56"/>
    <mergeCell ref="BN56:BO56"/>
    <mergeCell ref="AX56:AY56"/>
    <mergeCell ref="AZ56:BA56"/>
    <mergeCell ref="BB56:BC56"/>
    <mergeCell ref="BD56:BE56"/>
    <mergeCell ref="BF56:BG56"/>
    <mergeCell ref="BH56:BI56"/>
    <mergeCell ref="AH56:AI56"/>
    <mergeCell ref="AJ56:AK56"/>
    <mergeCell ref="AL56:AM56"/>
    <mergeCell ref="AN56:AO56"/>
    <mergeCell ref="AT56:AU56"/>
    <mergeCell ref="AV56:AW56"/>
    <mergeCell ref="AP56:AQ56"/>
    <mergeCell ref="AR56:AS56"/>
    <mergeCell ref="BV55:BW55"/>
    <mergeCell ref="BX55:CC55"/>
    <mergeCell ref="B56:D56"/>
    <mergeCell ref="E56:Q56"/>
    <mergeCell ref="V56:W56"/>
    <mergeCell ref="X56:Y56"/>
    <mergeCell ref="Z56:AA56"/>
    <mergeCell ref="AB56:AC56"/>
    <mergeCell ref="AD56:AE56"/>
    <mergeCell ref="AF56:AG56"/>
    <mergeCell ref="BF55:BG55"/>
    <mergeCell ref="BH55:BI55"/>
    <mergeCell ref="BJ55:BK55"/>
    <mergeCell ref="BP55:BQ55"/>
    <mergeCell ref="BR55:BS55"/>
    <mergeCell ref="BT55:BU55"/>
    <mergeCell ref="BL55:BM55"/>
    <mergeCell ref="BN55:BO55"/>
    <mergeCell ref="AT55:AU55"/>
    <mergeCell ref="AV55:AW55"/>
    <mergeCell ref="AX55:AY55"/>
    <mergeCell ref="AZ55:BA55"/>
    <mergeCell ref="BB55:BC55"/>
    <mergeCell ref="BD55:BE55"/>
    <mergeCell ref="AD55:AE55"/>
    <mergeCell ref="AF55:AG55"/>
    <mergeCell ref="AH55:AI55"/>
    <mergeCell ref="AJ55:AK55"/>
    <mergeCell ref="AL55:AM55"/>
    <mergeCell ref="AN55:AO55"/>
    <mergeCell ref="B55:D55"/>
    <mergeCell ref="E55:Q55"/>
    <mergeCell ref="V55:W55"/>
    <mergeCell ref="X55:Y55"/>
    <mergeCell ref="Z55:AA55"/>
    <mergeCell ref="AB55:AC55"/>
    <mergeCell ref="BJ54:BK54"/>
    <mergeCell ref="BP54:BQ54"/>
    <mergeCell ref="BR54:BS54"/>
    <mergeCell ref="BT54:BU54"/>
    <mergeCell ref="BV54:BW54"/>
    <mergeCell ref="BX54:CC54"/>
    <mergeCell ref="AX54:AY54"/>
    <mergeCell ref="AZ54:BA54"/>
    <mergeCell ref="BB54:BC54"/>
    <mergeCell ref="BD54:BE54"/>
    <mergeCell ref="BF54:BG54"/>
    <mergeCell ref="BH54:BI54"/>
    <mergeCell ref="AH54:AI54"/>
    <mergeCell ref="AJ54:AK54"/>
    <mergeCell ref="AL54:AM54"/>
    <mergeCell ref="AN54:AO54"/>
    <mergeCell ref="AT54:AU54"/>
    <mergeCell ref="AV54:AW54"/>
    <mergeCell ref="BV53:BW53"/>
    <mergeCell ref="BX53:CC53"/>
    <mergeCell ref="B54:D54"/>
    <mergeCell ref="E54:Q54"/>
    <mergeCell ref="V54:W54"/>
    <mergeCell ref="X54:Y54"/>
    <mergeCell ref="Z54:AA54"/>
    <mergeCell ref="AB54:AC54"/>
    <mergeCell ref="AD54:AE54"/>
    <mergeCell ref="AF54:AG54"/>
    <mergeCell ref="BF53:BG53"/>
    <mergeCell ref="BH53:BI53"/>
    <mergeCell ref="BJ53:BK53"/>
    <mergeCell ref="BP53:BQ53"/>
    <mergeCell ref="BR53:BS53"/>
    <mergeCell ref="BT53:BU53"/>
    <mergeCell ref="AT53:AU53"/>
    <mergeCell ref="AV53:AW53"/>
    <mergeCell ref="AX53:AY53"/>
    <mergeCell ref="AZ53:BA53"/>
    <mergeCell ref="BB53:BC53"/>
    <mergeCell ref="BD53:BE53"/>
    <mergeCell ref="AD53:AE53"/>
    <mergeCell ref="AF53:AG53"/>
    <mergeCell ref="AH53:AI53"/>
    <mergeCell ref="AJ53:AK53"/>
    <mergeCell ref="AL53:AM53"/>
    <mergeCell ref="AN53:AO53"/>
    <mergeCell ref="BP52:BQ52"/>
    <mergeCell ref="BR52:BS52"/>
    <mergeCell ref="BT52:BU52"/>
    <mergeCell ref="BV52:BW52"/>
    <mergeCell ref="BX52:CC52"/>
    <mergeCell ref="A53:Q53"/>
    <mergeCell ref="V53:W53"/>
    <mergeCell ref="X53:Y53"/>
    <mergeCell ref="Z53:AA53"/>
    <mergeCell ref="AB53:AC53"/>
    <mergeCell ref="AZ52:BA52"/>
    <mergeCell ref="BB52:BC52"/>
    <mergeCell ref="BD52:BE52"/>
    <mergeCell ref="BF52:BG52"/>
    <mergeCell ref="BH52:BI52"/>
    <mergeCell ref="BJ52:BK52"/>
    <mergeCell ref="AJ52:AK52"/>
    <mergeCell ref="AL52:AM52"/>
    <mergeCell ref="AN52:AO52"/>
    <mergeCell ref="AT52:AU52"/>
    <mergeCell ref="AV52:AW52"/>
    <mergeCell ref="AX52:AY52"/>
    <mergeCell ref="AP52:AQ52"/>
    <mergeCell ref="AR52:AS52"/>
    <mergeCell ref="BX51:CC51"/>
    <mergeCell ref="B52:D52"/>
    <mergeCell ref="E52:Q52"/>
    <mergeCell ref="V52:W52"/>
    <mergeCell ref="X52:Y52"/>
    <mergeCell ref="Z52:AA52"/>
    <mergeCell ref="AB52:AC52"/>
    <mergeCell ref="AD52:AE52"/>
    <mergeCell ref="AF52:AG52"/>
    <mergeCell ref="AH52:AI52"/>
    <mergeCell ref="BH51:BI51"/>
    <mergeCell ref="BJ51:BK51"/>
    <mergeCell ref="BP51:BQ51"/>
    <mergeCell ref="BR51:BS51"/>
    <mergeCell ref="BT51:BU51"/>
    <mergeCell ref="BV51:BW51"/>
    <mergeCell ref="AV51:AW51"/>
    <mergeCell ref="AX51:AY51"/>
    <mergeCell ref="AZ51:BA51"/>
    <mergeCell ref="BB51:BC51"/>
    <mergeCell ref="BD51:BE51"/>
    <mergeCell ref="BF51:BG51"/>
    <mergeCell ref="AF51:AG51"/>
    <mergeCell ref="AH51:AI51"/>
    <mergeCell ref="AJ51:AK51"/>
    <mergeCell ref="AL51:AM51"/>
    <mergeCell ref="AN51:AO51"/>
    <mergeCell ref="AT51:AU51"/>
    <mergeCell ref="AP51:AQ51"/>
    <mergeCell ref="AR51:AS51"/>
    <mergeCell ref="BT50:BU50"/>
    <mergeCell ref="BV50:BW50"/>
    <mergeCell ref="BX50:CC50"/>
    <mergeCell ref="B51:D51"/>
    <mergeCell ref="E51:Q51"/>
    <mergeCell ref="V51:W51"/>
    <mergeCell ref="X51:Y51"/>
    <mergeCell ref="Z51:AA51"/>
    <mergeCell ref="AB51:AC51"/>
    <mergeCell ref="AD51:AE51"/>
    <mergeCell ref="BD50:BE50"/>
    <mergeCell ref="BF50:BG50"/>
    <mergeCell ref="BH50:BI50"/>
    <mergeCell ref="BJ50:BK50"/>
    <mergeCell ref="BP50:BQ50"/>
    <mergeCell ref="BR50:BS50"/>
    <mergeCell ref="AN50:AO50"/>
    <mergeCell ref="AT50:AU50"/>
    <mergeCell ref="AV50:AW50"/>
    <mergeCell ref="AX50:AY50"/>
    <mergeCell ref="AZ50:BA50"/>
    <mergeCell ref="BB50:BC50"/>
    <mergeCell ref="AP50:AQ50"/>
    <mergeCell ref="AR50:AS50"/>
    <mergeCell ref="AB50:AC50"/>
    <mergeCell ref="AD50:AE50"/>
    <mergeCell ref="AF50:AG50"/>
    <mergeCell ref="AH50:AI50"/>
    <mergeCell ref="AJ50:AK50"/>
    <mergeCell ref="AL50:AM50"/>
    <mergeCell ref="BP49:BQ49"/>
    <mergeCell ref="BR49:BS49"/>
    <mergeCell ref="BT49:BU49"/>
    <mergeCell ref="BV49:BW49"/>
    <mergeCell ref="BX49:CC49"/>
    <mergeCell ref="B50:D50"/>
    <mergeCell ref="E50:Q50"/>
    <mergeCell ref="V50:W50"/>
    <mergeCell ref="X50:Y50"/>
    <mergeCell ref="Z50:AA50"/>
    <mergeCell ref="AZ49:BA49"/>
    <mergeCell ref="BB49:BC49"/>
    <mergeCell ref="BD49:BE49"/>
    <mergeCell ref="BF49:BG49"/>
    <mergeCell ref="BH49:BI49"/>
    <mergeCell ref="BJ49:BK49"/>
    <mergeCell ref="AJ49:AK49"/>
    <mergeCell ref="AL49:AM49"/>
    <mergeCell ref="AN49:AO49"/>
    <mergeCell ref="AT49:AU49"/>
    <mergeCell ref="AV49:AW49"/>
    <mergeCell ref="AX49:AY49"/>
    <mergeCell ref="AP49:AQ49"/>
    <mergeCell ref="AR49:AS49"/>
    <mergeCell ref="BX48:CC48"/>
    <mergeCell ref="B49:D49"/>
    <mergeCell ref="E49:U49"/>
    <mergeCell ref="V49:W49"/>
    <mergeCell ref="X49:Y49"/>
    <mergeCell ref="Z49:AA49"/>
    <mergeCell ref="AB49:AC49"/>
    <mergeCell ref="AD49:AE49"/>
    <mergeCell ref="AF49:AG49"/>
    <mergeCell ref="AH49:AI49"/>
    <mergeCell ref="BH48:BI48"/>
    <mergeCell ref="BJ48:BK48"/>
    <mergeCell ref="BP48:BQ48"/>
    <mergeCell ref="BR48:BS48"/>
    <mergeCell ref="BT48:BU48"/>
    <mergeCell ref="BV48:BW48"/>
    <mergeCell ref="AV48:AW48"/>
    <mergeCell ref="AX48:AY48"/>
    <mergeCell ref="AZ48:BA48"/>
    <mergeCell ref="BB48:BC48"/>
    <mergeCell ref="BD48:BE48"/>
    <mergeCell ref="BF48:BG48"/>
    <mergeCell ref="AF48:AG48"/>
    <mergeCell ref="AH48:AI48"/>
    <mergeCell ref="AJ48:AK48"/>
    <mergeCell ref="AL48:AM48"/>
    <mergeCell ref="AN48:AO48"/>
    <mergeCell ref="AT48:AU48"/>
    <mergeCell ref="AP48:AQ48"/>
    <mergeCell ref="AR48:AS48"/>
    <mergeCell ref="BT47:BU47"/>
    <mergeCell ref="BV47:BW47"/>
    <mergeCell ref="BX47:CC47"/>
    <mergeCell ref="B48:D48"/>
    <mergeCell ref="E48:Q48"/>
    <mergeCell ref="V48:W48"/>
    <mergeCell ref="X48:Y48"/>
    <mergeCell ref="Z48:AA48"/>
    <mergeCell ref="AB48:AC48"/>
    <mergeCell ref="AD48:AE48"/>
    <mergeCell ref="BD47:BE47"/>
    <mergeCell ref="BF47:BG47"/>
    <mergeCell ref="BH47:BI47"/>
    <mergeCell ref="BJ47:BK47"/>
    <mergeCell ref="BP47:BQ47"/>
    <mergeCell ref="BR47:BS47"/>
    <mergeCell ref="AN47:AO47"/>
    <mergeCell ref="AT47:AU47"/>
    <mergeCell ref="AV47:AW47"/>
    <mergeCell ref="AX47:AY47"/>
    <mergeCell ref="AZ47:BA47"/>
    <mergeCell ref="BB47:BC47"/>
    <mergeCell ref="AP47:AQ47"/>
    <mergeCell ref="AR47:AS47"/>
    <mergeCell ref="AB47:AC47"/>
    <mergeCell ref="AD47:AE47"/>
    <mergeCell ref="AF47:AG47"/>
    <mergeCell ref="AH47:AI47"/>
    <mergeCell ref="AJ47:AK47"/>
    <mergeCell ref="AL47:AM47"/>
    <mergeCell ref="BP46:BQ46"/>
    <mergeCell ref="BR46:BS46"/>
    <mergeCell ref="BT46:BU46"/>
    <mergeCell ref="BV46:BW46"/>
    <mergeCell ref="BX46:CC46"/>
    <mergeCell ref="B47:D47"/>
    <mergeCell ref="E47:Q47"/>
    <mergeCell ref="V47:W47"/>
    <mergeCell ref="X47:Y47"/>
    <mergeCell ref="Z47:AA47"/>
    <mergeCell ref="AZ46:BA46"/>
    <mergeCell ref="BB46:BC46"/>
    <mergeCell ref="BD46:BE46"/>
    <mergeCell ref="BF46:BG46"/>
    <mergeCell ref="BH46:BI46"/>
    <mergeCell ref="BJ46:BK46"/>
    <mergeCell ref="AJ46:AK46"/>
    <mergeCell ref="AL46:AM46"/>
    <mergeCell ref="AN46:AO46"/>
    <mergeCell ref="AT46:AU46"/>
    <mergeCell ref="AV46:AW46"/>
    <mergeCell ref="AX46:AY46"/>
    <mergeCell ref="AP46:AQ46"/>
    <mergeCell ref="AR46:AS46"/>
    <mergeCell ref="BX45:CC45"/>
    <mergeCell ref="B46:D46"/>
    <mergeCell ref="E46:Q46"/>
    <mergeCell ref="V46:W46"/>
    <mergeCell ref="X46:Y46"/>
    <mergeCell ref="Z46:AA46"/>
    <mergeCell ref="AB46:AC46"/>
    <mergeCell ref="AD46:AE46"/>
    <mergeCell ref="AF46:AG46"/>
    <mergeCell ref="AH46:AI46"/>
    <mergeCell ref="BH45:BI45"/>
    <mergeCell ref="BJ45:BK45"/>
    <mergeCell ref="BP45:BQ45"/>
    <mergeCell ref="BR45:BS45"/>
    <mergeCell ref="BT45:BU45"/>
    <mergeCell ref="BV45:BW45"/>
    <mergeCell ref="AV45:AW45"/>
    <mergeCell ref="AX45:AY45"/>
    <mergeCell ref="AZ45:BA45"/>
    <mergeCell ref="BB45:BC45"/>
    <mergeCell ref="BD45:BE45"/>
    <mergeCell ref="BF45:BG45"/>
    <mergeCell ref="AF45:AG45"/>
    <mergeCell ref="AH45:AI45"/>
    <mergeCell ref="AJ45:AK45"/>
    <mergeCell ref="AL45:AM45"/>
    <mergeCell ref="AN45:AO45"/>
    <mergeCell ref="AT45:AU45"/>
    <mergeCell ref="AP45:AQ45"/>
    <mergeCell ref="AR45:AS45"/>
    <mergeCell ref="BT44:BU44"/>
    <mergeCell ref="BV44:BW44"/>
    <mergeCell ref="BX44:CC44"/>
    <mergeCell ref="B45:D45"/>
    <mergeCell ref="E45:Q45"/>
    <mergeCell ref="V45:W45"/>
    <mergeCell ref="X45:Y45"/>
    <mergeCell ref="Z45:AA45"/>
    <mergeCell ref="AB45:AC45"/>
    <mergeCell ref="AD45:AE45"/>
    <mergeCell ref="BD44:BE44"/>
    <mergeCell ref="BF44:BG44"/>
    <mergeCell ref="BH44:BI44"/>
    <mergeCell ref="BJ44:BK44"/>
    <mergeCell ref="BP44:BQ44"/>
    <mergeCell ref="BR44:BS44"/>
    <mergeCell ref="AN44:AO44"/>
    <mergeCell ref="AT44:AU44"/>
    <mergeCell ref="AV44:AW44"/>
    <mergeCell ref="AX44:AY44"/>
    <mergeCell ref="AZ44:BA44"/>
    <mergeCell ref="BB44:BC44"/>
    <mergeCell ref="AP44:AQ44"/>
    <mergeCell ref="AR44:AS44"/>
    <mergeCell ref="AB44:AC44"/>
    <mergeCell ref="AD44:AE44"/>
    <mergeCell ref="AF44:AG44"/>
    <mergeCell ref="AH44:AI44"/>
    <mergeCell ref="AJ44:AK44"/>
    <mergeCell ref="AL44:AM44"/>
    <mergeCell ref="BP43:BQ43"/>
    <mergeCell ref="BR43:BS43"/>
    <mergeCell ref="BT43:BU43"/>
    <mergeCell ref="BV43:BW43"/>
    <mergeCell ref="BX43:CC43"/>
    <mergeCell ref="B44:D44"/>
    <mergeCell ref="E44:Q44"/>
    <mergeCell ref="V44:W44"/>
    <mergeCell ref="X44:Y44"/>
    <mergeCell ref="Z44:AA44"/>
    <mergeCell ref="AZ43:BA43"/>
    <mergeCell ref="BB43:BC43"/>
    <mergeCell ref="BD43:BE43"/>
    <mergeCell ref="BF43:BG43"/>
    <mergeCell ref="BH43:BI43"/>
    <mergeCell ref="BJ43:BK43"/>
    <mergeCell ref="AJ43:AK43"/>
    <mergeCell ref="AL43:AM43"/>
    <mergeCell ref="AN43:AO43"/>
    <mergeCell ref="AT43:AU43"/>
    <mergeCell ref="AV43:AW43"/>
    <mergeCell ref="AX43:AY43"/>
    <mergeCell ref="AP43:AQ43"/>
    <mergeCell ref="AR43:AS43"/>
    <mergeCell ref="BX42:CC42"/>
    <mergeCell ref="B43:D43"/>
    <mergeCell ref="E43:Q43"/>
    <mergeCell ref="V43:W43"/>
    <mergeCell ref="X43:Y43"/>
    <mergeCell ref="Z43:AA43"/>
    <mergeCell ref="AB43:AC43"/>
    <mergeCell ref="AD43:AE43"/>
    <mergeCell ref="AF43:AG43"/>
    <mergeCell ref="AH43:AI43"/>
    <mergeCell ref="BH42:BI42"/>
    <mergeCell ref="BJ42:BK42"/>
    <mergeCell ref="BP42:BQ42"/>
    <mergeCell ref="BR42:BS42"/>
    <mergeCell ref="BT42:BU42"/>
    <mergeCell ref="BV42:BW42"/>
    <mergeCell ref="AV42:AW42"/>
    <mergeCell ref="AX42:AY42"/>
    <mergeCell ref="AZ42:BA42"/>
    <mergeCell ref="BB42:BC42"/>
    <mergeCell ref="BD42:BE42"/>
    <mergeCell ref="BF42:BG42"/>
    <mergeCell ref="AF42:AG42"/>
    <mergeCell ref="AH42:AI42"/>
    <mergeCell ref="AJ42:AK42"/>
    <mergeCell ref="AL42:AM42"/>
    <mergeCell ref="AN42:AO42"/>
    <mergeCell ref="AT42:AU42"/>
    <mergeCell ref="AP42:AQ42"/>
    <mergeCell ref="AR42:AS42"/>
    <mergeCell ref="BT41:BU41"/>
    <mergeCell ref="BV41:BW41"/>
    <mergeCell ref="BX41:CC41"/>
    <mergeCell ref="B42:D42"/>
    <mergeCell ref="E42:U42"/>
    <mergeCell ref="V42:W42"/>
    <mergeCell ref="X42:Y42"/>
    <mergeCell ref="Z42:AA42"/>
    <mergeCell ref="AB42:AC42"/>
    <mergeCell ref="AD42:AE42"/>
    <mergeCell ref="BD41:BE41"/>
    <mergeCell ref="BF41:BG41"/>
    <mergeCell ref="BH41:BI41"/>
    <mergeCell ref="BJ41:BK41"/>
    <mergeCell ref="BP41:BQ41"/>
    <mergeCell ref="BR41:BS41"/>
    <mergeCell ref="AN41:AO41"/>
    <mergeCell ref="AT41:AU41"/>
    <mergeCell ref="AV41:AW41"/>
    <mergeCell ref="AX41:AY41"/>
    <mergeCell ref="AZ41:BA41"/>
    <mergeCell ref="BB41:BC41"/>
    <mergeCell ref="AP41:AQ41"/>
    <mergeCell ref="AR41:AS41"/>
    <mergeCell ref="AB41:AC41"/>
    <mergeCell ref="AD41:AE41"/>
    <mergeCell ref="AF41:AG41"/>
    <mergeCell ref="AH41:AI41"/>
    <mergeCell ref="AJ41:AK41"/>
    <mergeCell ref="AL41:AM41"/>
    <mergeCell ref="BP40:BQ40"/>
    <mergeCell ref="BR40:BS40"/>
    <mergeCell ref="BT40:BU40"/>
    <mergeCell ref="BV40:BW40"/>
    <mergeCell ref="BX40:CC40"/>
    <mergeCell ref="B41:D41"/>
    <mergeCell ref="E41:Q41"/>
    <mergeCell ref="V41:W41"/>
    <mergeCell ref="X41:Y41"/>
    <mergeCell ref="Z41:AA41"/>
    <mergeCell ref="AZ40:BA40"/>
    <mergeCell ref="BB40:BC40"/>
    <mergeCell ref="BD40:BE40"/>
    <mergeCell ref="BF40:BG40"/>
    <mergeCell ref="BH40:BI40"/>
    <mergeCell ref="BJ40:BK40"/>
    <mergeCell ref="AJ40:AK40"/>
    <mergeCell ref="AL40:AM40"/>
    <mergeCell ref="AN40:AO40"/>
    <mergeCell ref="AT40:AU40"/>
    <mergeCell ref="AV40:AW40"/>
    <mergeCell ref="AX40:AY40"/>
    <mergeCell ref="AP40:AQ40"/>
    <mergeCell ref="AR40:AS40"/>
    <mergeCell ref="BX39:CC39"/>
    <mergeCell ref="B40:D40"/>
    <mergeCell ref="E40:Q40"/>
    <mergeCell ref="V40:W40"/>
    <mergeCell ref="X40:Y40"/>
    <mergeCell ref="Z40:AA40"/>
    <mergeCell ref="AB40:AC40"/>
    <mergeCell ref="AD40:AE40"/>
    <mergeCell ref="AF40:AG40"/>
    <mergeCell ref="AH40:AI40"/>
    <mergeCell ref="BH39:BI39"/>
    <mergeCell ref="BJ39:BK39"/>
    <mergeCell ref="BP39:BQ39"/>
    <mergeCell ref="BR39:BS39"/>
    <mergeCell ref="BT39:BU39"/>
    <mergeCell ref="BV39:BW39"/>
    <mergeCell ref="BL39:BM39"/>
    <mergeCell ref="BN39:BO39"/>
    <mergeCell ref="AV39:AW39"/>
    <mergeCell ref="AX39:AY39"/>
    <mergeCell ref="AZ39:BA39"/>
    <mergeCell ref="BB39:BC39"/>
    <mergeCell ref="BD39:BE39"/>
    <mergeCell ref="BF39:BG39"/>
    <mergeCell ref="AF39:AG39"/>
    <mergeCell ref="AH39:AI39"/>
    <mergeCell ref="AJ39:AK39"/>
    <mergeCell ref="AL39:AM39"/>
    <mergeCell ref="AN39:AO39"/>
    <mergeCell ref="AT39:AU39"/>
    <mergeCell ref="AP39:AQ39"/>
    <mergeCell ref="AR39:AS39"/>
    <mergeCell ref="BX37:CC37"/>
    <mergeCell ref="B38:D38"/>
    <mergeCell ref="E38:CC38"/>
    <mergeCell ref="B39:D39"/>
    <mergeCell ref="E39:U39"/>
    <mergeCell ref="V39:W39"/>
    <mergeCell ref="X39:Y39"/>
    <mergeCell ref="Z39:AA39"/>
    <mergeCell ref="AB39:AC39"/>
    <mergeCell ref="AD39:AE39"/>
    <mergeCell ref="BH37:BI37"/>
    <mergeCell ref="BJ37:BK37"/>
    <mergeCell ref="BP37:BQ37"/>
    <mergeCell ref="BR37:BS37"/>
    <mergeCell ref="BT37:BU37"/>
    <mergeCell ref="BV37:BW37"/>
    <mergeCell ref="BL37:BM37"/>
    <mergeCell ref="BN37:BO37"/>
    <mergeCell ref="AV37:AW37"/>
    <mergeCell ref="AX37:AY37"/>
    <mergeCell ref="AZ37:BA37"/>
    <mergeCell ref="BB37:BC37"/>
    <mergeCell ref="BD37:BE37"/>
    <mergeCell ref="BF37:BG37"/>
    <mergeCell ref="AF37:AG37"/>
    <mergeCell ref="AH37:AI37"/>
    <mergeCell ref="AJ37:AK37"/>
    <mergeCell ref="AL37:AM37"/>
    <mergeCell ref="AN37:AO37"/>
    <mergeCell ref="AT37:AU37"/>
    <mergeCell ref="AP37:AQ37"/>
    <mergeCell ref="AR37:AS37"/>
    <mergeCell ref="A37:Q37"/>
    <mergeCell ref="V37:W37"/>
    <mergeCell ref="X37:Y37"/>
    <mergeCell ref="Z37:AA37"/>
    <mergeCell ref="AB37:AC37"/>
    <mergeCell ref="AD37:AE37"/>
    <mergeCell ref="BJ36:BK36"/>
    <mergeCell ref="BP36:BQ36"/>
    <mergeCell ref="BR36:BS36"/>
    <mergeCell ref="BT36:BU36"/>
    <mergeCell ref="BV36:BW36"/>
    <mergeCell ref="BX36:CC36"/>
    <mergeCell ref="BL36:BM36"/>
    <mergeCell ref="BN36:BO36"/>
    <mergeCell ref="AX36:AY36"/>
    <mergeCell ref="AZ36:BA36"/>
    <mergeCell ref="BB36:BC36"/>
    <mergeCell ref="BD36:BE36"/>
    <mergeCell ref="BF36:BG36"/>
    <mergeCell ref="BH36:BI36"/>
    <mergeCell ref="AH36:AI36"/>
    <mergeCell ref="AJ36:AK36"/>
    <mergeCell ref="AL36:AM36"/>
    <mergeCell ref="AN36:AO36"/>
    <mergeCell ref="AT36:AU36"/>
    <mergeCell ref="AV36:AW36"/>
    <mergeCell ref="AP36:AQ36"/>
    <mergeCell ref="AR36:AS36"/>
    <mergeCell ref="BV35:BW35"/>
    <mergeCell ref="BX35:CC35"/>
    <mergeCell ref="B36:D36"/>
    <mergeCell ref="E36:Q36"/>
    <mergeCell ref="V36:W36"/>
    <mergeCell ref="X36:Y36"/>
    <mergeCell ref="Z36:AA36"/>
    <mergeCell ref="AB36:AC36"/>
    <mergeCell ref="AD36:AE36"/>
    <mergeCell ref="AF36:AG36"/>
    <mergeCell ref="BF35:BG35"/>
    <mergeCell ref="BH35:BI35"/>
    <mergeCell ref="BJ35:BK35"/>
    <mergeCell ref="BP35:BQ35"/>
    <mergeCell ref="BR35:BS35"/>
    <mergeCell ref="BT35:BU35"/>
    <mergeCell ref="BL35:BM35"/>
    <mergeCell ref="BN35:BO35"/>
    <mergeCell ref="AT35:AU35"/>
    <mergeCell ref="AV35:AW35"/>
    <mergeCell ref="AX35:AY35"/>
    <mergeCell ref="AZ35:BA35"/>
    <mergeCell ref="BB35:BC35"/>
    <mergeCell ref="BD35:BE35"/>
    <mergeCell ref="AD35:AE35"/>
    <mergeCell ref="AF35:AG35"/>
    <mergeCell ref="AH35:AI35"/>
    <mergeCell ref="AJ35:AK35"/>
    <mergeCell ref="AL35:AM35"/>
    <mergeCell ref="AN35:AO35"/>
    <mergeCell ref="B35:D35"/>
    <mergeCell ref="E35:Q35"/>
    <mergeCell ref="V35:W35"/>
    <mergeCell ref="X35:Y35"/>
    <mergeCell ref="Z35:AA35"/>
    <mergeCell ref="AB35:AC35"/>
    <mergeCell ref="BJ34:BK34"/>
    <mergeCell ref="BP34:BQ34"/>
    <mergeCell ref="BR34:BS34"/>
    <mergeCell ref="BT34:BU34"/>
    <mergeCell ref="BV34:BW34"/>
    <mergeCell ref="BX34:CC34"/>
    <mergeCell ref="BL34:BM34"/>
    <mergeCell ref="BN34:BO34"/>
    <mergeCell ref="AX34:AY34"/>
    <mergeCell ref="AZ34:BA34"/>
    <mergeCell ref="BB34:BC34"/>
    <mergeCell ref="BD34:BE34"/>
    <mergeCell ref="BF34:BG34"/>
    <mergeCell ref="BH34:BI34"/>
    <mergeCell ref="AH34:AI34"/>
    <mergeCell ref="AJ34:AK34"/>
    <mergeCell ref="AL34:AM34"/>
    <mergeCell ref="AN34:AO34"/>
    <mergeCell ref="AT34:AU34"/>
    <mergeCell ref="AV34:AW34"/>
    <mergeCell ref="BV33:BW33"/>
    <mergeCell ref="BX33:CC33"/>
    <mergeCell ref="B34:D34"/>
    <mergeCell ref="E34:Q34"/>
    <mergeCell ref="V34:W34"/>
    <mergeCell ref="X34:Y34"/>
    <mergeCell ref="Z34:AA34"/>
    <mergeCell ref="AB34:AC34"/>
    <mergeCell ref="AD34:AE34"/>
    <mergeCell ref="AF34:AG34"/>
    <mergeCell ref="BF33:BG33"/>
    <mergeCell ref="BH33:BI33"/>
    <mergeCell ref="BJ33:BK33"/>
    <mergeCell ref="BP33:BQ33"/>
    <mergeCell ref="BR33:BS33"/>
    <mergeCell ref="BT33:BU33"/>
    <mergeCell ref="BL33:BM33"/>
    <mergeCell ref="BN33:BO33"/>
    <mergeCell ref="AT33:AU33"/>
    <mergeCell ref="AV33:AW33"/>
    <mergeCell ref="AX33:AY33"/>
    <mergeCell ref="AZ33:BA33"/>
    <mergeCell ref="BB33:BC33"/>
    <mergeCell ref="BD33:BE33"/>
    <mergeCell ref="AD33:AE33"/>
    <mergeCell ref="AF33:AG33"/>
    <mergeCell ref="AH33:AI33"/>
    <mergeCell ref="AJ33:AK33"/>
    <mergeCell ref="AL33:AM33"/>
    <mergeCell ref="AN33:AO33"/>
    <mergeCell ref="B33:D33"/>
    <mergeCell ref="E33:U33"/>
    <mergeCell ref="V33:W33"/>
    <mergeCell ref="X33:Y33"/>
    <mergeCell ref="Z33:AA33"/>
    <mergeCell ref="AB33:AC33"/>
    <mergeCell ref="BJ32:BK32"/>
    <mergeCell ref="BP32:BQ32"/>
    <mergeCell ref="BR32:BS32"/>
    <mergeCell ref="BT32:BU32"/>
    <mergeCell ref="BV32:BW32"/>
    <mergeCell ref="BX32:CC32"/>
    <mergeCell ref="BL32:BM32"/>
    <mergeCell ref="BN32:BO32"/>
    <mergeCell ref="AX32:AY32"/>
    <mergeCell ref="AZ32:BA32"/>
    <mergeCell ref="BB32:BC32"/>
    <mergeCell ref="BD32:BE32"/>
    <mergeCell ref="BF32:BG32"/>
    <mergeCell ref="BH32:BI32"/>
    <mergeCell ref="AH32:AI32"/>
    <mergeCell ref="AJ32:AK32"/>
    <mergeCell ref="AL32:AM32"/>
    <mergeCell ref="AN32:AO32"/>
    <mergeCell ref="AT32:AU32"/>
    <mergeCell ref="AV32:AW32"/>
    <mergeCell ref="AP32:AQ32"/>
    <mergeCell ref="AR32:AS32"/>
    <mergeCell ref="BV31:BW31"/>
    <mergeCell ref="BX31:CC31"/>
    <mergeCell ref="B32:D32"/>
    <mergeCell ref="E32:Q32"/>
    <mergeCell ref="V32:W32"/>
    <mergeCell ref="X32:Y32"/>
    <mergeCell ref="Z32:AA32"/>
    <mergeCell ref="AB32:AC32"/>
    <mergeCell ref="AD32:AE32"/>
    <mergeCell ref="AF32:AG32"/>
    <mergeCell ref="BF31:BG31"/>
    <mergeCell ref="BH31:BI31"/>
    <mergeCell ref="BJ31:BK31"/>
    <mergeCell ref="BP31:BQ31"/>
    <mergeCell ref="BR31:BS31"/>
    <mergeCell ref="BT31:BU31"/>
    <mergeCell ref="BL31:BM31"/>
    <mergeCell ref="BN31:BO31"/>
    <mergeCell ref="AT31:AU31"/>
    <mergeCell ref="AV31:AW31"/>
    <mergeCell ref="AX31:AY31"/>
    <mergeCell ref="AZ31:BA31"/>
    <mergeCell ref="BB31:BC31"/>
    <mergeCell ref="BD31:BE31"/>
    <mergeCell ref="AD31:AE31"/>
    <mergeCell ref="AF31:AG31"/>
    <mergeCell ref="AH31:AI31"/>
    <mergeCell ref="AJ31:AK31"/>
    <mergeCell ref="AL31:AM31"/>
    <mergeCell ref="AN31:AO31"/>
    <mergeCell ref="B31:D31"/>
    <mergeCell ref="E31:Q31"/>
    <mergeCell ref="V31:W31"/>
    <mergeCell ref="X31:Y31"/>
    <mergeCell ref="Z31:AA31"/>
    <mergeCell ref="AB31:AC31"/>
    <mergeCell ref="BJ30:BK30"/>
    <mergeCell ref="BP30:BQ30"/>
    <mergeCell ref="BR30:BS30"/>
    <mergeCell ref="BT30:BU30"/>
    <mergeCell ref="BV30:BW30"/>
    <mergeCell ref="BX30:CC30"/>
    <mergeCell ref="BL30:BM30"/>
    <mergeCell ref="BN30:BO30"/>
    <mergeCell ref="AX30:AY30"/>
    <mergeCell ref="AZ30:BA30"/>
    <mergeCell ref="BB30:BC30"/>
    <mergeCell ref="BD30:BE30"/>
    <mergeCell ref="BF30:BG30"/>
    <mergeCell ref="BH30:BI30"/>
    <mergeCell ref="AH30:AI30"/>
    <mergeCell ref="AJ30:AK30"/>
    <mergeCell ref="AL30:AM30"/>
    <mergeCell ref="AN30:AO30"/>
    <mergeCell ref="AT30:AU30"/>
    <mergeCell ref="AV30:AW30"/>
    <mergeCell ref="BV29:BW29"/>
    <mergeCell ref="BX29:CC29"/>
    <mergeCell ref="B30:D30"/>
    <mergeCell ref="E30:U30"/>
    <mergeCell ref="V30:W30"/>
    <mergeCell ref="X30:Y30"/>
    <mergeCell ref="Z30:AA30"/>
    <mergeCell ref="AB30:AC30"/>
    <mergeCell ref="AD30:AE30"/>
    <mergeCell ref="AF30:AG30"/>
    <mergeCell ref="BF29:BG29"/>
    <mergeCell ref="BH29:BI29"/>
    <mergeCell ref="BJ29:BK29"/>
    <mergeCell ref="BP29:BQ29"/>
    <mergeCell ref="BR29:BS29"/>
    <mergeCell ref="BT29:BU29"/>
    <mergeCell ref="BL29:BM29"/>
    <mergeCell ref="BN29:BO29"/>
    <mergeCell ref="AT29:AU29"/>
    <mergeCell ref="AV29:AW29"/>
    <mergeCell ref="AX29:AY29"/>
    <mergeCell ref="AZ29:BA29"/>
    <mergeCell ref="BB29:BC29"/>
    <mergeCell ref="BD29:BE29"/>
    <mergeCell ref="AD29:AE29"/>
    <mergeCell ref="AF29:AG29"/>
    <mergeCell ref="AH29:AI29"/>
    <mergeCell ref="AJ29:AK29"/>
    <mergeCell ref="AL29:AM29"/>
    <mergeCell ref="AN29:AO29"/>
    <mergeCell ref="B29:D29"/>
    <mergeCell ref="E29:Q29"/>
    <mergeCell ref="V29:W29"/>
    <mergeCell ref="X29:Y29"/>
    <mergeCell ref="Z29:AA29"/>
    <mergeCell ref="AB29:AC29"/>
    <mergeCell ref="BJ28:BK28"/>
    <mergeCell ref="BP28:BQ28"/>
    <mergeCell ref="BR28:BS28"/>
    <mergeCell ref="BT28:BU28"/>
    <mergeCell ref="BV28:BW28"/>
    <mergeCell ref="BX28:CC28"/>
    <mergeCell ref="BL28:BM28"/>
    <mergeCell ref="BN28:BO28"/>
    <mergeCell ref="AX28:AY28"/>
    <mergeCell ref="AZ28:BA28"/>
    <mergeCell ref="BB28:BC28"/>
    <mergeCell ref="BD28:BE28"/>
    <mergeCell ref="BF28:BG28"/>
    <mergeCell ref="BH28:BI28"/>
    <mergeCell ref="AH28:AI28"/>
    <mergeCell ref="AJ28:AK28"/>
    <mergeCell ref="AL28:AM28"/>
    <mergeCell ref="AN28:AO28"/>
    <mergeCell ref="AT28:AU28"/>
    <mergeCell ref="AV28:AW28"/>
    <mergeCell ref="AP28:AQ28"/>
    <mergeCell ref="AR28:AS28"/>
    <mergeCell ref="BV27:BW27"/>
    <mergeCell ref="BX27:CC27"/>
    <mergeCell ref="B28:D28"/>
    <mergeCell ref="E28:Q28"/>
    <mergeCell ref="V28:W28"/>
    <mergeCell ref="X28:Y28"/>
    <mergeCell ref="Z28:AA28"/>
    <mergeCell ref="AB28:AC28"/>
    <mergeCell ref="AD28:AE28"/>
    <mergeCell ref="AF28:AG28"/>
    <mergeCell ref="BF27:BG27"/>
    <mergeCell ref="BH27:BI27"/>
    <mergeCell ref="BJ27:BK27"/>
    <mergeCell ref="BP27:BQ27"/>
    <mergeCell ref="BR27:BS27"/>
    <mergeCell ref="BT27:BU27"/>
    <mergeCell ref="BL27:BM27"/>
    <mergeCell ref="BN27:BO27"/>
    <mergeCell ref="AT27:AU27"/>
    <mergeCell ref="AV27:AW27"/>
    <mergeCell ref="AX27:AY27"/>
    <mergeCell ref="AZ27:BA27"/>
    <mergeCell ref="BB27:BC27"/>
    <mergeCell ref="BD27:BE27"/>
    <mergeCell ref="AD27:AE27"/>
    <mergeCell ref="AF27:AG27"/>
    <mergeCell ref="AH27:AI27"/>
    <mergeCell ref="AJ27:AK27"/>
    <mergeCell ref="AL27:AM27"/>
    <mergeCell ref="AN27:AO27"/>
    <mergeCell ref="B27:D27"/>
    <mergeCell ref="E27:U27"/>
    <mergeCell ref="V27:W27"/>
    <mergeCell ref="X27:Y27"/>
    <mergeCell ref="Z27:AA27"/>
    <mergeCell ref="AB27:AC27"/>
    <mergeCell ref="BP25:BQ25"/>
    <mergeCell ref="BR25:BS25"/>
    <mergeCell ref="BT25:BU25"/>
    <mergeCell ref="BV25:BW25"/>
    <mergeCell ref="BX25:CC25"/>
    <mergeCell ref="B26:D26"/>
    <mergeCell ref="E26:CC26"/>
    <mergeCell ref="BL25:BM25"/>
    <mergeCell ref="BN25:BO25"/>
    <mergeCell ref="AZ25:BA25"/>
    <mergeCell ref="BJ25:BK25"/>
    <mergeCell ref="AJ25:AK25"/>
    <mergeCell ref="AL25:AM25"/>
    <mergeCell ref="AN25:AO25"/>
    <mergeCell ref="AT25:AU25"/>
    <mergeCell ref="AV25:AW25"/>
    <mergeCell ref="BV24:BW24"/>
    <mergeCell ref="BX24:CC24"/>
    <mergeCell ref="A25:Q25"/>
    <mergeCell ref="V25:W25"/>
    <mergeCell ref="X25:Y25"/>
    <mergeCell ref="Z25:AA25"/>
    <mergeCell ref="AB25:AC25"/>
    <mergeCell ref="AD25:AE25"/>
    <mergeCell ref="AF25:AG25"/>
    <mergeCell ref="BB25:BC25"/>
    <mergeCell ref="AH25:AI25"/>
    <mergeCell ref="BF24:BG24"/>
    <mergeCell ref="BH24:BI24"/>
    <mergeCell ref="BJ24:BK24"/>
    <mergeCell ref="BP24:BQ24"/>
    <mergeCell ref="BR24:BS24"/>
    <mergeCell ref="AX25:AY25"/>
    <mergeCell ref="BD25:BE25"/>
    <mergeCell ref="BF25:BG25"/>
    <mergeCell ref="BH25:BI25"/>
    <mergeCell ref="BT24:BU24"/>
    <mergeCell ref="BL24:BM24"/>
    <mergeCell ref="BN24:BO24"/>
    <mergeCell ref="AT24:AU24"/>
    <mergeCell ref="AV24:AW24"/>
    <mergeCell ref="AX24:AY24"/>
    <mergeCell ref="AZ24:BA24"/>
    <mergeCell ref="BB24:BC24"/>
    <mergeCell ref="BD24:BE24"/>
    <mergeCell ref="AD24:AE24"/>
    <mergeCell ref="AF24:AG24"/>
    <mergeCell ref="AH24:AI24"/>
    <mergeCell ref="AJ24:AK24"/>
    <mergeCell ref="AL24:AM24"/>
    <mergeCell ref="AN24:AO24"/>
    <mergeCell ref="B24:D24"/>
    <mergeCell ref="E24:Q24"/>
    <mergeCell ref="V24:W24"/>
    <mergeCell ref="X24:Y24"/>
    <mergeCell ref="Z24:AA24"/>
    <mergeCell ref="AB24:AC24"/>
    <mergeCell ref="BJ23:BK23"/>
    <mergeCell ref="BP23:BQ23"/>
    <mergeCell ref="BR23:BS23"/>
    <mergeCell ref="BT23:BU23"/>
    <mergeCell ref="BV23:BW23"/>
    <mergeCell ref="BX23:CC23"/>
    <mergeCell ref="BL23:BM23"/>
    <mergeCell ref="BN23:BO23"/>
    <mergeCell ref="AX23:AY23"/>
    <mergeCell ref="AZ23:BA23"/>
    <mergeCell ref="BB23:BC23"/>
    <mergeCell ref="BD23:BE23"/>
    <mergeCell ref="BF23:BG23"/>
    <mergeCell ref="BH23:BI23"/>
    <mergeCell ref="AH23:AI23"/>
    <mergeCell ref="AJ23:AK23"/>
    <mergeCell ref="AL23:AM23"/>
    <mergeCell ref="AN23:AO23"/>
    <mergeCell ref="AT23:AU23"/>
    <mergeCell ref="AV23:AW23"/>
    <mergeCell ref="AP23:AQ23"/>
    <mergeCell ref="AR23:AS23"/>
    <mergeCell ref="BV22:BW22"/>
    <mergeCell ref="BX22:CC22"/>
    <mergeCell ref="B23:D23"/>
    <mergeCell ref="E23:Q23"/>
    <mergeCell ref="V23:W23"/>
    <mergeCell ref="X23:Y23"/>
    <mergeCell ref="Z23:AA23"/>
    <mergeCell ref="AB23:AC23"/>
    <mergeCell ref="AD23:AE23"/>
    <mergeCell ref="AF23:AG23"/>
    <mergeCell ref="BF22:BG22"/>
    <mergeCell ref="BH22:BI22"/>
    <mergeCell ref="BJ22:BK22"/>
    <mergeCell ref="BP22:BQ22"/>
    <mergeCell ref="BR22:BS22"/>
    <mergeCell ref="BT22:BU22"/>
    <mergeCell ref="BL22:BM22"/>
    <mergeCell ref="BN22:BO22"/>
    <mergeCell ref="AT22:AU22"/>
    <mergeCell ref="AV22:AW22"/>
    <mergeCell ref="AX22:AY22"/>
    <mergeCell ref="AZ22:BA22"/>
    <mergeCell ref="BB22:BC22"/>
    <mergeCell ref="BD22:BE22"/>
    <mergeCell ref="AD22:AE22"/>
    <mergeCell ref="AF22:AG22"/>
    <mergeCell ref="AH22:AI22"/>
    <mergeCell ref="AJ22:AK22"/>
    <mergeCell ref="AL22:AM22"/>
    <mergeCell ref="AN22:AO22"/>
    <mergeCell ref="B22:D22"/>
    <mergeCell ref="E22:Q22"/>
    <mergeCell ref="V22:W22"/>
    <mergeCell ref="X22:Y22"/>
    <mergeCell ref="Z22:AA22"/>
    <mergeCell ref="AB22:AC22"/>
    <mergeCell ref="BJ21:BK21"/>
    <mergeCell ref="BP21:BQ21"/>
    <mergeCell ref="BR21:BS21"/>
    <mergeCell ref="BT21:BU21"/>
    <mergeCell ref="BV21:BW21"/>
    <mergeCell ref="BX21:CC21"/>
    <mergeCell ref="BL21:BM21"/>
    <mergeCell ref="BN21:BO21"/>
    <mergeCell ref="AX21:AY21"/>
    <mergeCell ref="AZ21:BA21"/>
    <mergeCell ref="BB21:BC21"/>
    <mergeCell ref="BD21:BE21"/>
    <mergeCell ref="BF21:BG21"/>
    <mergeCell ref="BH21:BI21"/>
    <mergeCell ref="AH21:AI21"/>
    <mergeCell ref="AJ21:AK21"/>
    <mergeCell ref="AL21:AM21"/>
    <mergeCell ref="AN21:AO21"/>
    <mergeCell ref="AT21:AU21"/>
    <mergeCell ref="AV21:AW21"/>
    <mergeCell ref="BV20:BW20"/>
    <mergeCell ref="BX20:CC20"/>
    <mergeCell ref="B21:D21"/>
    <mergeCell ref="E21:Q21"/>
    <mergeCell ref="V21:W21"/>
    <mergeCell ref="X21:Y21"/>
    <mergeCell ref="Z21:AA21"/>
    <mergeCell ref="AB21:AC21"/>
    <mergeCell ref="AD21:AE21"/>
    <mergeCell ref="AF21:AG21"/>
    <mergeCell ref="BF20:BG20"/>
    <mergeCell ref="BH20:BI20"/>
    <mergeCell ref="BJ20:BK20"/>
    <mergeCell ref="BP20:BQ20"/>
    <mergeCell ref="BR20:BS20"/>
    <mergeCell ref="BT20:BU20"/>
    <mergeCell ref="BL20:BM20"/>
    <mergeCell ref="BN20:BO20"/>
    <mergeCell ref="AT20:AU20"/>
    <mergeCell ref="AV20:AW20"/>
    <mergeCell ref="AX20:AY20"/>
    <mergeCell ref="AZ20:BA20"/>
    <mergeCell ref="BB20:BC20"/>
    <mergeCell ref="BD20:BE20"/>
    <mergeCell ref="AD20:AE20"/>
    <mergeCell ref="AF20:AG20"/>
    <mergeCell ref="AH20:AI20"/>
    <mergeCell ref="AJ20:AK20"/>
    <mergeCell ref="AL20:AM20"/>
    <mergeCell ref="AN20:AO20"/>
    <mergeCell ref="B20:D20"/>
    <mergeCell ref="E20:Q20"/>
    <mergeCell ref="V20:W20"/>
    <mergeCell ref="X20:Y20"/>
    <mergeCell ref="Z20:AA20"/>
    <mergeCell ref="AB20:AC20"/>
    <mergeCell ref="BJ19:BK19"/>
    <mergeCell ref="BP19:BQ19"/>
    <mergeCell ref="BR19:BS19"/>
    <mergeCell ref="BT19:BU19"/>
    <mergeCell ref="BV19:BW19"/>
    <mergeCell ref="BX19:CC19"/>
    <mergeCell ref="BL19:BM19"/>
    <mergeCell ref="BN19:BO19"/>
    <mergeCell ref="AX19:AY19"/>
    <mergeCell ref="AZ19:BA19"/>
    <mergeCell ref="BB19:BC19"/>
    <mergeCell ref="BD19:BE19"/>
    <mergeCell ref="BF19:BG19"/>
    <mergeCell ref="BH19:BI19"/>
    <mergeCell ref="AH19:AI19"/>
    <mergeCell ref="AJ19:AK19"/>
    <mergeCell ref="AL19:AM19"/>
    <mergeCell ref="AN19:AO19"/>
    <mergeCell ref="AT19:AU19"/>
    <mergeCell ref="AV19:AW19"/>
    <mergeCell ref="AP19:AQ19"/>
    <mergeCell ref="AR19:AS19"/>
    <mergeCell ref="BV18:BW18"/>
    <mergeCell ref="BX18:CC18"/>
    <mergeCell ref="B19:D19"/>
    <mergeCell ref="E19:Q19"/>
    <mergeCell ref="V19:W19"/>
    <mergeCell ref="X19:Y19"/>
    <mergeCell ref="Z19:AA19"/>
    <mergeCell ref="AB19:AC19"/>
    <mergeCell ref="AD19:AE19"/>
    <mergeCell ref="AF19:AG19"/>
    <mergeCell ref="BF18:BG18"/>
    <mergeCell ref="BH18:BI18"/>
    <mergeCell ref="BJ18:BK18"/>
    <mergeCell ref="BP18:BQ18"/>
    <mergeCell ref="BR18:BS18"/>
    <mergeCell ref="BT18:BU18"/>
    <mergeCell ref="BL18:BM18"/>
    <mergeCell ref="BN18:BO18"/>
    <mergeCell ref="AT18:AU18"/>
    <mergeCell ref="AV18:AW18"/>
    <mergeCell ref="AX18:AY18"/>
    <mergeCell ref="AZ18:BA18"/>
    <mergeCell ref="BB18:BC18"/>
    <mergeCell ref="BD18:BE18"/>
    <mergeCell ref="AD18:AE18"/>
    <mergeCell ref="AF18:AG18"/>
    <mergeCell ref="AH18:AI18"/>
    <mergeCell ref="AJ18:AK18"/>
    <mergeCell ref="AL18:AM18"/>
    <mergeCell ref="AN18:AO18"/>
    <mergeCell ref="B18:D18"/>
    <mergeCell ref="E18:U18"/>
    <mergeCell ref="V18:W18"/>
    <mergeCell ref="X18:Y18"/>
    <mergeCell ref="Z18:AA18"/>
    <mergeCell ref="AB18:AC18"/>
    <mergeCell ref="BJ17:BK17"/>
    <mergeCell ref="BP17:BQ17"/>
    <mergeCell ref="BR17:BS17"/>
    <mergeCell ref="BT17:BU17"/>
    <mergeCell ref="BV17:BW17"/>
    <mergeCell ref="BX17:CC17"/>
    <mergeCell ref="BL17:BM17"/>
    <mergeCell ref="BN17:BO17"/>
    <mergeCell ref="AX17:AY17"/>
    <mergeCell ref="AZ17:BA17"/>
    <mergeCell ref="BB17:BC17"/>
    <mergeCell ref="BD17:BE17"/>
    <mergeCell ref="BF17:BG17"/>
    <mergeCell ref="BH17:BI17"/>
    <mergeCell ref="AH17:AI17"/>
    <mergeCell ref="AJ17:AK17"/>
    <mergeCell ref="AL17:AM17"/>
    <mergeCell ref="AN17:AO17"/>
    <mergeCell ref="AT17:AU17"/>
    <mergeCell ref="AV17:AW17"/>
    <mergeCell ref="BV16:BW16"/>
    <mergeCell ref="BX16:CC16"/>
    <mergeCell ref="B17:D17"/>
    <mergeCell ref="E17:Q17"/>
    <mergeCell ref="V17:W17"/>
    <mergeCell ref="X17:Y17"/>
    <mergeCell ref="Z17:AA17"/>
    <mergeCell ref="AB17:AC17"/>
    <mergeCell ref="AD17:AE17"/>
    <mergeCell ref="AF17:AG17"/>
    <mergeCell ref="BF16:BG16"/>
    <mergeCell ref="BH16:BI16"/>
    <mergeCell ref="BJ16:BK16"/>
    <mergeCell ref="BP16:BQ16"/>
    <mergeCell ref="BR16:BS16"/>
    <mergeCell ref="BT16:BU16"/>
    <mergeCell ref="BL16:BM16"/>
    <mergeCell ref="BN16:BO16"/>
    <mergeCell ref="AT16:AU16"/>
    <mergeCell ref="AV16:AW16"/>
    <mergeCell ref="AX16:AY16"/>
    <mergeCell ref="AZ16:BA16"/>
    <mergeCell ref="BB16:BC16"/>
    <mergeCell ref="BD16:BE16"/>
    <mergeCell ref="AD16:AE16"/>
    <mergeCell ref="AF16:AG16"/>
    <mergeCell ref="AH16:AI16"/>
    <mergeCell ref="AJ16:AK16"/>
    <mergeCell ref="AL16:AM16"/>
    <mergeCell ref="AN16:AO16"/>
    <mergeCell ref="B16:D16"/>
    <mergeCell ref="E16:Q16"/>
    <mergeCell ref="V16:W16"/>
    <mergeCell ref="X16:Y16"/>
    <mergeCell ref="Z16:AA16"/>
    <mergeCell ref="AB16:AC16"/>
    <mergeCell ref="BJ15:BK15"/>
    <mergeCell ref="BP15:BQ15"/>
    <mergeCell ref="BR15:BS15"/>
    <mergeCell ref="BT15:BU15"/>
    <mergeCell ref="BV15:BW15"/>
    <mergeCell ref="BX15:CC15"/>
    <mergeCell ref="BL15:BM15"/>
    <mergeCell ref="BN15:BO15"/>
    <mergeCell ref="AX15:AY15"/>
    <mergeCell ref="AZ15:BA15"/>
    <mergeCell ref="BB15:BC15"/>
    <mergeCell ref="BD15:BE15"/>
    <mergeCell ref="BF15:BG15"/>
    <mergeCell ref="BH15:BI15"/>
    <mergeCell ref="AH15:AI15"/>
    <mergeCell ref="AJ15:AK15"/>
    <mergeCell ref="AL15:AM15"/>
    <mergeCell ref="AN15:AO15"/>
    <mergeCell ref="AT15:AU15"/>
    <mergeCell ref="AV15:AW15"/>
    <mergeCell ref="BV14:BW14"/>
    <mergeCell ref="BX14:CC14"/>
    <mergeCell ref="B15:D15"/>
    <mergeCell ref="E15:U15"/>
    <mergeCell ref="V15:W15"/>
    <mergeCell ref="X15:Y15"/>
    <mergeCell ref="Z15:AA15"/>
    <mergeCell ref="AB15:AC15"/>
    <mergeCell ref="AD15:AE15"/>
    <mergeCell ref="AF15:AG15"/>
    <mergeCell ref="BF14:BG14"/>
    <mergeCell ref="BH14:BI14"/>
    <mergeCell ref="BJ14:BK14"/>
    <mergeCell ref="BP14:BQ14"/>
    <mergeCell ref="BR14:BS14"/>
    <mergeCell ref="BT14:BU14"/>
    <mergeCell ref="BL14:BM14"/>
    <mergeCell ref="BN14:BO14"/>
    <mergeCell ref="AT14:AU14"/>
    <mergeCell ref="AV14:AW14"/>
    <mergeCell ref="AX14:AY14"/>
    <mergeCell ref="AZ14:BA14"/>
    <mergeCell ref="BB14:BC14"/>
    <mergeCell ref="BD14:BE14"/>
    <mergeCell ref="AD14:AE14"/>
    <mergeCell ref="AF14:AG14"/>
    <mergeCell ref="AH14:AI14"/>
    <mergeCell ref="AJ14:AK14"/>
    <mergeCell ref="AL14:AM14"/>
    <mergeCell ref="AN14:AO14"/>
    <mergeCell ref="B14:D14"/>
    <mergeCell ref="E14:Q14"/>
    <mergeCell ref="V14:W14"/>
    <mergeCell ref="X14:Y14"/>
    <mergeCell ref="Z14:AA14"/>
    <mergeCell ref="AB14:AC14"/>
    <mergeCell ref="BJ13:BK13"/>
    <mergeCell ref="BP13:BQ13"/>
    <mergeCell ref="BR13:BS13"/>
    <mergeCell ref="BT13:BU13"/>
    <mergeCell ref="BV13:BW13"/>
    <mergeCell ref="BX13:CC13"/>
    <mergeCell ref="BL13:BM13"/>
    <mergeCell ref="BN13:BO13"/>
    <mergeCell ref="AX13:AY13"/>
    <mergeCell ref="AZ13:BA13"/>
    <mergeCell ref="BB13:BC13"/>
    <mergeCell ref="BD13:BE13"/>
    <mergeCell ref="BF13:BG13"/>
    <mergeCell ref="BH13:BI13"/>
    <mergeCell ref="AH13:AI13"/>
    <mergeCell ref="AJ13:AK13"/>
    <mergeCell ref="AL13:AM13"/>
    <mergeCell ref="AN13:AO13"/>
    <mergeCell ref="AT13:AU13"/>
    <mergeCell ref="AV13:AW13"/>
    <mergeCell ref="BV12:BW12"/>
    <mergeCell ref="BX12:CC12"/>
    <mergeCell ref="B13:D13"/>
    <mergeCell ref="E13:Q13"/>
    <mergeCell ref="V13:W13"/>
    <mergeCell ref="X13:Y13"/>
    <mergeCell ref="Z13:AA13"/>
    <mergeCell ref="AB13:AC13"/>
    <mergeCell ref="AD13:AE13"/>
    <mergeCell ref="AF13:AG13"/>
    <mergeCell ref="BF12:BG12"/>
    <mergeCell ref="BH12:BI12"/>
    <mergeCell ref="BJ12:BK12"/>
    <mergeCell ref="BP12:BQ12"/>
    <mergeCell ref="BR12:BS12"/>
    <mergeCell ref="BT12:BU12"/>
    <mergeCell ref="BL12:BM12"/>
    <mergeCell ref="BN12:BO12"/>
    <mergeCell ref="AT12:AU12"/>
    <mergeCell ref="AV12:AW12"/>
    <mergeCell ref="AX12:AY12"/>
    <mergeCell ref="AZ12:BA12"/>
    <mergeCell ref="BB12:BC12"/>
    <mergeCell ref="BD12:BE12"/>
    <mergeCell ref="AD12:AE12"/>
    <mergeCell ref="AF12:AG12"/>
    <mergeCell ref="AH12:AI12"/>
    <mergeCell ref="AJ12:AK12"/>
    <mergeCell ref="AL12:AM12"/>
    <mergeCell ref="AN12:AO12"/>
    <mergeCell ref="BV10:BW10"/>
    <mergeCell ref="BX10:CC10"/>
    <mergeCell ref="B11:D11"/>
    <mergeCell ref="E11:CC11"/>
    <mergeCell ref="B12:D12"/>
    <mergeCell ref="E12:U12"/>
    <mergeCell ref="V12:W12"/>
    <mergeCell ref="X12:Y12"/>
    <mergeCell ref="Z12:AA12"/>
    <mergeCell ref="AB12:AC12"/>
    <mergeCell ref="BF10:BG10"/>
    <mergeCell ref="BH10:BI10"/>
    <mergeCell ref="BJ10:BK10"/>
    <mergeCell ref="BP10:BQ10"/>
    <mergeCell ref="BR10:BS10"/>
    <mergeCell ref="BT10:BU10"/>
    <mergeCell ref="AT10:AU10"/>
    <mergeCell ref="AV10:AW10"/>
    <mergeCell ref="AX10:AY10"/>
    <mergeCell ref="AZ10:BA10"/>
    <mergeCell ref="BB10:BC10"/>
    <mergeCell ref="BD10:BE10"/>
    <mergeCell ref="AD10:AE10"/>
    <mergeCell ref="AF10:AG10"/>
    <mergeCell ref="AH10:AI10"/>
    <mergeCell ref="AJ10:AK10"/>
    <mergeCell ref="AL10:AM10"/>
    <mergeCell ref="AN10:AO10"/>
    <mergeCell ref="B10:D10"/>
    <mergeCell ref="E10:Q10"/>
    <mergeCell ref="V10:W10"/>
    <mergeCell ref="X10:Y10"/>
    <mergeCell ref="Z10:AA10"/>
    <mergeCell ref="AB10:AC10"/>
    <mergeCell ref="BH7:BK9"/>
    <mergeCell ref="BP7:BS9"/>
    <mergeCell ref="BT7:BW9"/>
    <mergeCell ref="AH8:AK8"/>
    <mergeCell ref="AL8:AO8"/>
    <mergeCell ref="AP8:AS8"/>
    <mergeCell ref="AX8:BA8"/>
    <mergeCell ref="AH9:BA9"/>
    <mergeCell ref="AN7:AO7"/>
    <mergeCell ref="AT7:AU7"/>
    <mergeCell ref="AV7:AW7"/>
    <mergeCell ref="AX7:AY7"/>
    <mergeCell ref="AZ7:BA7"/>
    <mergeCell ref="BD7:BG9"/>
    <mergeCell ref="BT5:BU6"/>
    <mergeCell ref="BV5:BW6"/>
    <mergeCell ref="BH5:BI6"/>
    <mergeCell ref="BJ5:BK6"/>
    <mergeCell ref="BP5:BQ6"/>
    <mergeCell ref="BR5:BS6"/>
    <mergeCell ref="AH6:AK6"/>
    <mergeCell ref="AL6:AO6"/>
    <mergeCell ref="AT6:AW6"/>
    <mergeCell ref="AX6:BA6"/>
    <mergeCell ref="BD5:BE6"/>
    <mergeCell ref="BF5:BG6"/>
    <mergeCell ref="BH4:BK4"/>
    <mergeCell ref="BP4:BS4"/>
    <mergeCell ref="BT4:BW4"/>
    <mergeCell ref="AH5:AI5"/>
    <mergeCell ref="AJ5:AK5"/>
    <mergeCell ref="AL5:AM5"/>
    <mergeCell ref="AN5:AO5"/>
    <mergeCell ref="AT5:AU5"/>
    <mergeCell ref="AV5:AW5"/>
    <mergeCell ref="AX5:AY5"/>
    <mergeCell ref="BD3:BW3"/>
    <mergeCell ref="X4:Y9"/>
    <mergeCell ref="Z4:AA9"/>
    <mergeCell ref="AB4:AC9"/>
    <mergeCell ref="AD4:AE9"/>
    <mergeCell ref="AH4:AK4"/>
    <mergeCell ref="AL4:AO4"/>
    <mergeCell ref="AT4:AW4"/>
    <mergeCell ref="AX4:BA4"/>
    <mergeCell ref="BD4:BG4"/>
    <mergeCell ref="BB2:BW2"/>
    <mergeCell ref="BX2:CC9"/>
    <mergeCell ref="R3:R9"/>
    <mergeCell ref="S3:S9"/>
    <mergeCell ref="T3:T9"/>
    <mergeCell ref="U3:U9"/>
    <mergeCell ref="V3:W9"/>
    <mergeCell ref="X3:AE3"/>
    <mergeCell ref="AF3:AG9"/>
    <mergeCell ref="BB3:BC9"/>
    <mergeCell ref="A2:A9"/>
    <mergeCell ref="B2:D9"/>
    <mergeCell ref="E2:Q9"/>
    <mergeCell ref="R2:U2"/>
    <mergeCell ref="V2:AG2"/>
    <mergeCell ref="AH2:BA3"/>
    <mergeCell ref="AZ5:BA5"/>
    <mergeCell ref="AH7:AI7"/>
    <mergeCell ref="AJ7:AK7"/>
    <mergeCell ref="AL7:AM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Andy</cp:lastModifiedBy>
  <cp:lastPrinted>2011-06-16T08:44:48Z</cp:lastPrinted>
  <dcterms:created xsi:type="dcterms:W3CDTF">1999-10-13T09:07:07Z</dcterms:created>
  <dcterms:modified xsi:type="dcterms:W3CDTF">2011-07-08T03:25:30Z</dcterms:modified>
  <cp:category/>
  <cp:version/>
  <cp:contentType/>
  <cp:contentStatus/>
</cp:coreProperties>
</file>